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000" windowHeight="10440" activeTab="9"/>
  </bookViews>
  <sheets>
    <sheet name="전체" sheetId="1" r:id="rId1"/>
    <sheet name="가족센터" sheetId="2" r:id="rId2"/>
    <sheet name="특화" sheetId="3" r:id="rId3"/>
    <sheet name="어울림" sheetId="4" r:id="rId4"/>
    <sheet name="아이돌봄" sheetId="5" r:id="rId5"/>
    <sheet name="공동육아" sheetId="6" r:id="rId6"/>
    <sheet name="돌봄공동체" sheetId="7" r:id="rId7"/>
    <sheet name="외부지원" sheetId="8" r:id="rId8"/>
    <sheet name="처우,추가,급식비" sheetId="9" r:id="rId9"/>
    <sheet name="지역사회서비스투자사업" sheetId="10" r:id="rId10"/>
  </sheets>
  <definedNames/>
  <calcPr fullCalcOnLoad="1"/>
</workbook>
</file>

<file path=xl/sharedStrings.xml><?xml version="1.0" encoding="utf-8"?>
<sst xmlns="http://schemas.openxmlformats.org/spreadsheetml/2006/main" count="720" uniqueCount="116">
  <si>
    <t>공문제출번호:</t>
  </si>
  <si>
    <t>과목</t>
  </si>
  <si>
    <t>구분</t>
  </si>
  <si>
    <t>정부보조금</t>
  </si>
  <si>
    <t>자부담금</t>
  </si>
  <si>
    <t>후원금</t>
  </si>
  <si>
    <t>계</t>
  </si>
  <si>
    <t>관</t>
  </si>
  <si>
    <t>항</t>
  </si>
  <si>
    <t>목</t>
  </si>
  <si>
    <t>예산</t>
  </si>
  <si>
    <t>결산</t>
  </si>
  <si>
    <t>증감</t>
  </si>
  <si>
    <t>합계</t>
  </si>
  <si>
    <t>예산</t>
  </si>
  <si>
    <t>결산</t>
  </si>
  <si>
    <t>증감</t>
  </si>
  <si>
    <t>과목</t>
  </si>
  <si>
    <t>구분</t>
  </si>
  <si>
    <t>자부담금</t>
  </si>
  <si>
    <t>후원금</t>
  </si>
  <si>
    <t>계</t>
  </si>
  <si>
    <t>관</t>
  </si>
  <si>
    <t>항</t>
  </si>
  <si>
    <t>목</t>
  </si>
  <si>
    <t>예산</t>
  </si>
  <si>
    <t>결산</t>
  </si>
  <si>
    <t>증감</t>
  </si>
  <si>
    <t>예산</t>
  </si>
  <si>
    <t>결산</t>
  </si>
  <si>
    <t>증감</t>
  </si>
  <si>
    <t>예산</t>
  </si>
  <si>
    <t>결산</t>
  </si>
  <si>
    <t>증감</t>
  </si>
  <si>
    <t>예산</t>
  </si>
  <si>
    <t>결산</t>
  </si>
  <si>
    <t>증감</t>
  </si>
  <si>
    <t>예산</t>
  </si>
  <si>
    <t>결산</t>
  </si>
  <si>
    <t>증감</t>
  </si>
  <si>
    <t>예산</t>
  </si>
  <si>
    <t>결산</t>
  </si>
  <si>
    <t>증감</t>
  </si>
  <si>
    <t>보조금 수입</t>
  </si>
  <si>
    <t>후원금 수입</t>
  </si>
  <si>
    <t>지정 후원금</t>
  </si>
  <si>
    <t>비지정 후원금</t>
  </si>
  <si>
    <t>합계</t>
  </si>
  <si>
    <t>합계</t>
  </si>
  <si>
    <t>보조금 수입</t>
  </si>
  <si>
    <t>인건비</t>
  </si>
  <si>
    <t>운영비</t>
  </si>
  <si>
    <t>사업비</t>
  </si>
  <si>
    <t>합계</t>
  </si>
  <si>
    <t>업무추진비</t>
  </si>
  <si>
    <t>업무추진비</t>
  </si>
  <si>
    <t>시설비</t>
  </si>
  <si>
    <t>시설비</t>
  </si>
  <si>
    <t>사업비</t>
  </si>
  <si>
    <t>정부보조금</t>
  </si>
  <si>
    <t>정부보조금</t>
  </si>
  <si>
    <t>다문화
어울림사업</t>
  </si>
  <si>
    <t>예산</t>
  </si>
  <si>
    <t>결산</t>
  </si>
  <si>
    <t>증감</t>
  </si>
  <si>
    <t>세출결산서</t>
  </si>
  <si>
    <t>다문화특성화사업</t>
  </si>
  <si>
    <t>아이돌봄지원사업
(군비)</t>
  </si>
  <si>
    <t>아이돌봄지원사업
(보조금)</t>
  </si>
  <si>
    <t>부모교육</t>
  </si>
  <si>
    <t>돌봄공동체지원
사업</t>
  </si>
  <si>
    <t>엄마나라
문화교육</t>
  </si>
  <si>
    <t>어린이놀이문화
개선사업</t>
  </si>
  <si>
    <t>다문화청소년성장
지원사업</t>
  </si>
  <si>
    <t>다문화가족
자조모임</t>
  </si>
  <si>
    <t>안전한길조성(벽화)사업</t>
  </si>
  <si>
    <t>가족센터 운영</t>
  </si>
  <si>
    <t>지역사회서비스투자사업'아이신나유'사업</t>
  </si>
  <si>
    <t>가족센터
종사자
처우개선비</t>
  </si>
  <si>
    <t>가족센터 종사자 
인건비 추가지원</t>
  </si>
  <si>
    <t xml:space="preserve">가족센터 종사자 
정액급식비 </t>
  </si>
  <si>
    <t>홍북공동
육아나눔터</t>
  </si>
  <si>
    <t>홍성공동
육아나눔터</t>
  </si>
  <si>
    <t>내포공동
육아나눔터</t>
  </si>
  <si>
    <t>부영공동
육아나눔터</t>
  </si>
  <si>
    <t>△2,376,215</t>
  </si>
  <si>
    <t>충남1인가구지원사업</t>
  </si>
  <si>
    <t>양성평등기금 
공모사업</t>
  </si>
  <si>
    <t>세대공감희망나누기사업</t>
  </si>
  <si>
    <t>가족축제</t>
  </si>
  <si>
    <t>여성친화도시
특화사업</t>
  </si>
  <si>
    <t>찾아가는
아동권리교육</t>
  </si>
  <si>
    <t>충청남도 1인가구
상생지원사업</t>
  </si>
  <si>
    <t>△6,886,220</t>
  </si>
  <si>
    <t>△200,000</t>
  </si>
  <si>
    <t>△7,086,220</t>
  </si>
  <si>
    <t>△67,813,560</t>
  </si>
  <si>
    <t>△67,813560</t>
  </si>
  <si>
    <t>△331,071,029</t>
  </si>
  <si>
    <t>△4,291,876</t>
  </si>
  <si>
    <t>△335,362,905</t>
  </si>
  <si>
    <t>△31,293,980</t>
  </si>
  <si>
    <t>△10,769,380</t>
  </si>
  <si>
    <t>△414,990</t>
  </si>
  <si>
    <t>△589,640</t>
  </si>
  <si>
    <t>△3,469,310</t>
  </si>
  <si>
    <t>△13,560,920</t>
  </si>
  <si>
    <t>△1,730</t>
  </si>
  <si>
    <t>가족센터운영비
추가지원</t>
  </si>
  <si>
    <t>△632,740</t>
  </si>
  <si>
    <t>△8,504,830</t>
  </si>
  <si>
    <t>△4,370,970</t>
  </si>
  <si>
    <t>△17,327,000</t>
  </si>
  <si>
    <t>△25,831,830</t>
  </si>
  <si>
    <t>△496,827,205</t>
  </si>
  <si>
    <t>△499,203,420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</si>
</sst>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▲#,##0"/>
    <numFmt numFmtId="177" formatCode="#,##0_ "/>
    <numFmt numFmtId="178" formatCode="mm&quot;월&quot;\ dd&quot;일&quot;"/>
    <numFmt numFmtId="179" formatCode="[$-412]yyyy&quot;년&quot;\ m&quot;월&quot;\ d&quot;일&quot;\ dddd"/>
    <numFmt numFmtId="180" formatCode="[$-412]AM/PM\ h:mm:ss"/>
    <numFmt numFmtId="181" formatCode="0_);[Red]\(0\)"/>
    <numFmt numFmtId="182" formatCode="&quot;₩&quot;#,##0_);[Red]\(&quot;₩&quot;#,##0\)"/>
    <numFmt numFmtId="183" formatCode="_-* #,##0.0_-;\-* #,##0.0_-;_-* &quot;-&quot;_-;_-@_-"/>
    <numFmt numFmtId="184" formatCode="[Red]\▲\,##0.00"/>
    <numFmt numFmtId="185" formatCode="[Red]\▲#,##0.00"/>
    <numFmt numFmtId="186" formatCode="\▲#,##0.00"/>
    <numFmt numFmtId="187" formatCode="#,##0.00;\▲#,##0.00"/>
    <numFmt numFmtId="188" formatCode="[Red]\-\▲#,##0.00"/>
    <numFmt numFmtId="189" formatCode="#,##0.00;[Red]\▲#,##0.00"/>
    <numFmt numFmtId="190" formatCode="[Red]\▲#,###"/>
    <numFmt numFmtId="191" formatCode="\▲#,###"/>
    <numFmt numFmtId="192" formatCode="\▲&quot;₩&quot;#,###"/>
  </numFmts>
  <fonts count="63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b/>
      <sz val="10"/>
      <color indexed="8"/>
      <name val="굴림체"/>
      <family val="3"/>
    </font>
    <font>
      <sz val="10"/>
      <color indexed="8"/>
      <name val="돋움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b/>
      <sz val="26"/>
      <color indexed="8"/>
      <name val="굴림체"/>
      <family val="3"/>
    </font>
    <font>
      <sz val="9"/>
      <color indexed="8"/>
      <name val="굴림"/>
      <family val="3"/>
    </font>
    <font>
      <b/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굴림"/>
      <family val="3"/>
    </font>
    <font>
      <sz val="10"/>
      <color rgb="FF000000"/>
      <name val="굴림체"/>
      <family val="3"/>
    </font>
    <font>
      <sz val="10"/>
      <color theme="1"/>
      <name val="굴림체"/>
      <family val="3"/>
    </font>
    <font>
      <b/>
      <sz val="10"/>
      <color rgb="FF000000"/>
      <name val="굴림체"/>
      <family val="3"/>
    </font>
    <font>
      <b/>
      <sz val="10"/>
      <color theme="1"/>
      <name val="굴림체"/>
      <family val="3"/>
    </font>
    <font>
      <sz val="10"/>
      <color theme="1"/>
      <name val="돋움"/>
      <family val="3"/>
    </font>
    <font>
      <sz val="11"/>
      <color theme="1"/>
      <name val="굴림체"/>
      <family val="3"/>
    </font>
    <font>
      <b/>
      <sz val="11"/>
      <color theme="1"/>
      <name val="굴림체"/>
      <family val="3"/>
    </font>
    <font>
      <sz val="10"/>
      <color theme="1"/>
      <name val="굴림"/>
      <family val="3"/>
    </font>
    <font>
      <b/>
      <sz val="26"/>
      <color rgb="FF000000"/>
      <name val="굴림체"/>
      <family val="3"/>
    </font>
    <font>
      <sz val="9"/>
      <color rgb="FF000000"/>
      <name val="굴림"/>
      <family val="3"/>
    </font>
    <font>
      <b/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49" fontId="51" fillId="0" borderId="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right" vertical="center" wrapText="1"/>
    </xf>
    <xf numFmtId="0" fontId="53" fillId="0" borderId="11" xfId="0" applyFont="1" applyFill="1" applyBorder="1" applyAlignment="1">
      <alignment vertical="center"/>
    </xf>
    <xf numFmtId="49" fontId="52" fillId="0" borderId="12" xfId="0" applyNumberFormat="1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right" vertical="center" wrapText="1"/>
    </xf>
    <xf numFmtId="0" fontId="53" fillId="0" borderId="13" xfId="0" applyFont="1" applyBorder="1" applyAlignment="1">
      <alignment vertical="center"/>
    </xf>
    <xf numFmtId="49" fontId="52" fillId="0" borderId="13" xfId="0" applyNumberFormat="1" applyFont="1" applyFill="1" applyBorder="1" applyAlignment="1">
      <alignment horizontal="center" vertical="center" wrapText="1"/>
    </xf>
    <xf numFmtId="3" fontId="53" fillId="0" borderId="11" xfId="0" applyNumberFormat="1" applyFont="1" applyFill="1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3" fontId="55" fillId="0" borderId="13" xfId="0" applyNumberFormat="1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176" fontId="54" fillId="0" borderId="11" xfId="0" applyNumberFormat="1" applyFont="1" applyFill="1" applyBorder="1" applyAlignment="1">
      <alignment horizontal="right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right" vertical="center"/>
    </xf>
    <xf numFmtId="176" fontId="54" fillId="0" borderId="13" xfId="0" applyNumberFormat="1" applyFont="1" applyFill="1" applyBorder="1" applyAlignment="1">
      <alignment horizontal="right" vertical="center" wrapText="1"/>
    </xf>
    <xf numFmtId="0" fontId="53" fillId="0" borderId="13" xfId="0" applyFont="1" applyFill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3" fontId="55" fillId="0" borderId="13" xfId="0" applyNumberFormat="1" applyFont="1" applyBorder="1" applyAlignment="1">
      <alignment horizontal="right" vertical="center"/>
    </xf>
    <xf numFmtId="41" fontId="55" fillId="0" borderId="0" xfId="48" applyFont="1">
      <alignment vertical="center"/>
      <protection/>
    </xf>
    <xf numFmtId="41" fontId="55" fillId="0" borderId="0" xfId="48" applyFont="1" applyAlignment="1">
      <alignment horizontal="right" vertical="center"/>
      <protection/>
    </xf>
    <xf numFmtId="0" fontId="53" fillId="0" borderId="13" xfId="0" applyFont="1" applyBorder="1" applyAlignment="1">
      <alignment horizontal="right" vertical="center"/>
    </xf>
    <xf numFmtId="3" fontId="53" fillId="0" borderId="13" xfId="0" applyNumberFormat="1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3" fillId="0" borderId="13" xfId="0" applyNumberFormat="1" applyFont="1" applyBorder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right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178" fontId="56" fillId="0" borderId="13" xfId="0" applyNumberFormat="1" applyFont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right" vertical="center" wrapText="1"/>
    </xf>
    <xf numFmtId="41" fontId="0" fillId="0" borderId="0" xfId="48">
      <alignment vertical="center"/>
      <protection/>
    </xf>
    <xf numFmtId="41" fontId="57" fillId="0" borderId="13" xfId="48" applyFont="1" applyBorder="1">
      <alignment vertical="center"/>
      <protection/>
    </xf>
    <xf numFmtId="41" fontId="58" fillId="0" borderId="13" xfId="48" applyFont="1" applyBorder="1">
      <alignment vertical="center"/>
      <protection/>
    </xf>
    <xf numFmtId="191" fontId="54" fillId="0" borderId="11" xfId="0" applyNumberFormat="1" applyFont="1" applyFill="1" applyBorder="1" applyAlignment="1">
      <alignment horizontal="right" vertical="center" wrapText="1"/>
    </xf>
    <xf numFmtId="191" fontId="54" fillId="0" borderId="13" xfId="0" applyNumberFormat="1" applyFont="1" applyFill="1" applyBorder="1" applyAlignment="1">
      <alignment horizontal="right" vertical="center" wrapText="1"/>
    </xf>
    <xf numFmtId="41" fontId="57" fillId="0" borderId="13" xfId="48" applyFont="1" applyBorder="1" applyAlignment="1">
      <alignment horizontal="right" vertical="center"/>
      <protection/>
    </xf>
    <xf numFmtId="3" fontId="53" fillId="0" borderId="13" xfId="0" applyNumberFormat="1" applyFont="1" applyFill="1" applyBorder="1" applyAlignment="1">
      <alignment vertical="center"/>
    </xf>
    <xf numFmtId="41" fontId="59" fillId="0" borderId="13" xfId="48" applyFont="1" applyBorder="1" applyAlignment="1">
      <alignment horizontal="right" vertical="center"/>
      <protection/>
    </xf>
    <xf numFmtId="41" fontId="53" fillId="0" borderId="13" xfId="48" applyFont="1" applyBorder="1" applyAlignment="1">
      <alignment horizontal="right" vertical="center"/>
      <protection/>
    </xf>
    <xf numFmtId="0" fontId="53" fillId="0" borderId="13" xfId="48" applyNumberFormat="1" applyFont="1" applyBorder="1">
      <alignment vertical="center"/>
      <protection/>
    </xf>
    <xf numFmtId="0" fontId="54" fillId="0" borderId="11" xfId="0" applyNumberFormat="1" applyFont="1" applyFill="1" applyBorder="1" applyAlignment="1">
      <alignment horizontal="right" vertical="center" wrapText="1"/>
    </xf>
    <xf numFmtId="0" fontId="53" fillId="0" borderId="0" xfId="48" applyNumberFormat="1" applyFont="1">
      <alignment vertical="center"/>
      <protection/>
    </xf>
    <xf numFmtId="0" fontId="54" fillId="0" borderId="13" xfId="0" applyNumberFormat="1" applyFont="1" applyFill="1" applyBorder="1" applyAlignment="1">
      <alignment horizontal="right" vertical="center" wrapText="1"/>
    </xf>
    <xf numFmtId="176" fontId="54" fillId="0" borderId="0" xfId="0" applyNumberFormat="1" applyFont="1" applyFill="1" applyBorder="1" applyAlignment="1">
      <alignment horizontal="right" vertical="center" wrapText="1"/>
    </xf>
    <xf numFmtId="41" fontId="58" fillId="0" borderId="13" xfId="48" applyFont="1" applyBorder="1" applyAlignment="1">
      <alignment horizontal="right" vertical="center"/>
      <protection/>
    </xf>
    <xf numFmtId="191" fontId="53" fillId="0" borderId="0" xfId="48" applyNumberFormat="1" applyFont="1" applyAlignment="1">
      <alignment horizontal="right" vertical="center"/>
      <protection/>
    </xf>
    <xf numFmtId="191" fontId="55" fillId="0" borderId="13" xfId="48" applyNumberFormat="1" applyFont="1" applyBorder="1" applyAlignment="1">
      <alignment horizontal="right" vertical="center"/>
      <protection/>
    </xf>
    <xf numFmtId="176" fontId="0" fillId="0" borderId="0" xfId="0" applyNumberFormat="1" applyAlignment="1">
      <alignment vertical="center"/>
    </xf>
    <xf numFmtId="191" fontId="53" fillId="0" borderId="13" xfId="48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right" vertical="center" wrapText="1"/>
    </xf>
    <xf numFmtId="176" fontId="54" fillId="0" borderId="13" xfId="0" applyNumberFormat="1" applyFont="1" applyBorder="1" applyAlignment="1">
      <alignment horizontal="right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176" fontId="54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9" fontId="52" fillId="0" borderId="13" xfId="0" applyNumberFormat="1" applyFont="1" applyBorder="1" applyAlignment="1">
      <alignment horizontal="center" vertical="center" wrapText="1"/>
    </xf>
    <xf numFmtId="0" fontId="53" fillId="0" borderId="0" xfId="48" applyNumberFormat="1" applyFont="1" applyAlignment="1">
      <alignment horizontal="right" vertical="center"/>
      <protection/>
    </xf>
    <xf numFmtId="176" fontId="54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1" fontId="0" fillId="0" borderId="0" xfId="48" applyFont="1">
      <alignment vertical="center"/>
      <protection/>
    </xf>
    <xf numFmtId="49" fontId="52" fillId="0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0" borderId="13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right" vertical="center"/>
    </xf>
    <xf numFmtId="3" fontId="53" fillId="0" borderId="11" xfId="0" applyNumberFormat="1" applyFont="1" applyFill="1" applyBorder="1" applyAlignment="1">
      <alignment horizontal="right" vertical="center"/>
    </xf>
    <xf numFmtId="49" fontId="6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1" fillId="0" borderId="0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/>
    </xf>
    <xf numFmtId="49" fontId="52" fillId="0" borderId="19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41" fontId="58" fillId="0" borderId="13" xfId="48" applyFont="1" applyBorder="1" applyAlignment="1">
      <alignment horizontal="right" vertical="center"/>
      <protection/>
    </xf>
    <xf numFmtId="49" fontId="52" fillId="0" borderId="21" xfId="0" applyNumberFormat="1" applyFont="1" applyFill="1" applyBorder="1" applyAlignment="1">
      <alignment horizontal="center" vertical="center" wrapText="1"/>
    </xf>
    <xf numFmtId="49" fontId="52" fillId="0" borderId="22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1" fontId="58" fillId="0" borderId="13" xfId="48" applyFont="1" applyBorder="1">
      <alignment vertical="center"/>
      <protection/>
    </xf>
    <xf numFmtId="49" fontId="54" fillId="0" borderId="16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54" fillId="0" borderId="17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Fill="1" applyBorder="1" applyAlignment="1">
      <alignment horizontal="center" vertical="center" wrapText="1"/>
    </xf>
    <xf numFmtId="49" fontId="54" fillId="0" borderId="18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1" fontId="57" fillId="0" borderId="13" xfId="48" applyFont="1" applyBorder="1">
      <alignment vertical="center"/>
      <protection/>
    </xf>
    <xf numFmtId="49" fontId="54" fillId="0" borderId="14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1" fontId="57" fillId="0" borderId="13" xfId="48" applyFont="1" applyBorder="1" applyAlignment="1">
      <alignment horizontal="right" vertical="center"/>
      <protection/>
    </xf>
    <xf numFmtId="191" fontId="58" fillId="0" borderId="13" xfId="48" applyNumberFormat="1" applyFont="1" applyBorder="1" applyAlignment="1">
      <alignment horizontal="right" vertical="center"/>
      <protection/>
    </xf>
    <xf numFmtId="0" fontId="55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52" fillId="0" borderId="23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zoomScalePageLayoutView="0" workbookViewId="0" topLeftCell="A1">
      <selection activeCell="O1" sqref="O1"/>
    </sheetView>
  </sheetViews>
  <sheetFormatPr defaultColWidth="8.88671875" defaultRowHeight="13.5"/>
  <cols>
    <col min="1" max="1" width="2.3359375" style="0" customWidth="1"/>
    <col min="2" max="2" width="11.6640625" style="0" customWidth="1"/>
    <col min="3" max="4" width="2.3359375" style="0" customWidth="1"/>
    <col min="5" max="5" width="12.21484375" style="0" customWidth="1"/>
    <col min="6" max="6" width="14.10546875" style="0" customWidth="1"/>
    <col min="7" max="7" width="1.88671875" style="0" customWidth="1"/>
    <col min="8" max="8" width="5.6640625" style="0" customWidth="1"/>
    <col min="9" max="9" width="2.3359375" style="0" customWidth="1"/>
    <col min="10" max="10" width="14.10546875" style="0" customWidth="1"/>
    <col min="11" max="12" width="16.88671875" style="0" customWidth="1"/>
    <col min="13" max="13" width="0.44140625" style="0" customWidth="1"/>
    <col min="14" max="14" width="18.77734375" style="0" customWidth="1"/>
    <col min="15" max="15" width="17.3359375" style="0" customWidth="1"/>
  </cols>
  <sheetData>
    <row r="1" spans="5:13" ht="68.25" customHeight="1">
      <c r="E1" s="78" t="s">
        <v>65</v>
      </c>
      <c r="F1" s="79"/>
      <c r="G1" s="79"/>
      <c r="H1" s="79"/>
      <c r="I1" s="79"/>
      <c r="J1" s="79"/>
      <c r="K1" s="79"/>
      <c r="L1" s="79"/>
      <c r="M1" s="79"/>
    </row>
    <row r="2" spans="2:7" ht="14.25" customHeight="1">
      <c r="B2" s="1" t="s">
        <v>0</v>
      </c>
      <c r="C2" s="80"/>
      <c r="D2" s="79"/>
      <c r="E2" s="79"/>
      <c r="F2" s="79"/>
      <c r="G2" s="79"/>
    </row>
    <row r="3" spans="2:14" ht="22.5" customHeight="1">
      <c r="B3" s="81" t="s">
        <v>1</v>
      </c>
      <c r="C3" s="82"/>
      <c r="D3" s="82"/>
      <c r="E3" s="82"/>
      <c r="F3" s="83"/>
      <c r="G3" s="84" t="s">
        <v>2</v>
      </c>
      <c r="H3" s="85"/>
      <c r="I3" s="84" t="s">
        <v>3</v>
      </c>
      <c r="J3" s="85"/>
      <c r="K3" s="85" t="s">
        <v>4</v>
      </c>
      <c r="L3" s="85" t="s">
        <v>5</v>
      </c>
      <c r="M3" s="89" t="s">
        <v>6</v>
      </c>
      <c r="N3" s="90"/>
    </row>
    <row r="4" spans="2:14" ht="22.5" customHeight="1">
      <c r="B4" s="81" t="s">
        <v>7</v>
      </c>
      <c r="C4" s="83"/>
      <c r="D4" s="81" t="s">
        <v>8</v>
      </c>
      <c r="E4" s="83"/>
      <c r="F4" s="2" t="s">
        <v>9</v>
      </c>
      <c r="G4" s="86"/>
      <c r="H4" s="87"/>
      <c r="I4" s="86"/>
      <c r="J4" s="87"/>
      <c r="K4" s="88"/>
      <c r="L4" s="88"/>
      <c r="M4" s="91"/>
      <c r="N4" s="88"/>
    </row>
    <row r="5" spans="2:14" ht="22.5" customHeight="1">
      <c r="B5" s="84" t="s">
        <v>43</v>
      </c>
      <c r="C5" s="85"/>
      <c r="D5" s="84" t="s">
        <v>49</v>
      </c>
      <c r="E5" s="85"/>
      <c r="F5" s="95" t="s">
        <v>48</v>
      </c>
      <c r="G5" s="81" t="s">
        <v>10</v>
      </c>
      <c r="H5" s="83"/>
      <c r="I5" s="109">
        <v>3868825000</v>
      </c>
      <c r="J5" s="109"/>
      <c r="K5" s="38">
        <v>0</v>
      </c>
      <c r="L5" s="38">
        <v>0</v>
      </c>
      <c r="M5" s="98">
        <f>I5+K5+L5</f>
        <v>3868825000</v>
      </c>
      <c r="N5" s="98"/>
    </row>
    <row r="6" spans="2:14" ht="22.5" customHeight="1">
      <c r="B6" s="93"/>
      <c r="C6" s="94"/>
      <c r="D6" s="93"/>
      <c r="E6" s="94"/>
      <c r="F6" s="96"/>
      <c r="G6" s="81" t="s">
        <v>11</v>
      </c>
      <c r="H6" s="83"/>
      <c r="I6" s="109">
        <v>3371997795</v>
      </c>
      <c r="J6" s="109"/>
      <c r="K6" s="38">
        <v>0</v>
      </c>
      <c r="L6" s="38">
        <v>0</v>
      </c>
      <c r="M6" s="98">
        <f>I6+K6+L6</f>
        <v>3371997795</v>
      </c>
      <c r="N6" s="98"/>
    </row>
    <row r="7" spans="2:14" ht="22.5" customHeight="1">
      <c r="B7" s="93"/>
      <c r="C7" s="94"/>
      <c r="D7" s="86"/>
      <c r="E7" s="87"/>
      <c r="F7" s="97"/>
      <c r="G7" s="81" t="s">
        <v>12</v>
      </c>
      <c r="H7" s="83"/>
      <c r="I7" s="112" t="s">
        <v>114</v>
      </c>
      <c r="J7" s="112"/>
      <c r="K7" s="38">
        <v>0</v>
      </c>
      <c r="L7" s="38">
        <v>0</v>
      </c>
      <c r="M7" s="92" t="s">
        <v>114</v>
      </c>
      <c r="N7" s="92"/>
    </row>
    <row r="8" spans="2:14" ht="22.5" customHeight="1">
      <c r="B8" s="93"/>
      <c r="C8" s="94"/>
      <c r="D8" s="99" t="s">
        <v>13</v>
      </c>
      <c r="E8" s="100"/>
      <c r="F8" s="101"/>
      <c r="G8" s="110" t="s">
        <v>14</v>
      </c>
      <c r="H8" s="111"/>
      <c r="I8" s="92">
        <v>3868825000</v>
      </c>
      <c r="J8" s="92"/>
      <c r="K8" s="39">
        <v>0</v>
      </c>
      <c r="L8" s="39">
        <v>0</v>
      </c>
      <c r="M8" s="98">
        <f>I8+K8+L8</f>
        <v>3868825000</v>
      </c>
      <c r="N8" s="98"/>
    </row>
    <row r="9" spans="2:14" ht="22.5" customHeight="1">
      <c r="B9" s="93"/>
      <c r="C9" s="94"/>
      <c r="D9" s="102"/>
      <c r="E9" s="103"/>
      <c r="F9" s="104"/>
      <c r="G9" s="110" t="s">
        <v>15</v>
      </c>
      <c r="H9" s="111"/>
      <c r="I9" s="92">
        <v>3371997795</v>
      </c>
      <c r="J9" s="92"/>
      <c r="K9" s="39">
        <v>0</v>
      </c>
      <c r="L9" s="39">
        <v>0</v>
      </c>
      <c r="M9" s="98">
        <f>I9+K9+L9</f>
        <v>3371997795</v>
      </c>
      <c r="N9" s="98"/>
    </row>
    <row r="10" spans="2:14" ht="22.5" customHeight="1">
      <c r="B10" s="86"/>
      <c r="C10" s="87"/>
      <c r="D10" s="105"/>
      <c r="E10" s="106"/>
      <c r="F10" s="107"/>
      <c r="G10" s="110" t="s">
        <v>16</v>
      </c>
      <c r="H10" s="111"/>
      <c r="I10" s="113" t="s">
        <v>114</v>
      </c>
      <c r="J10" s="113"/>
      <c r="K10" s="39">
        <v>0</v>
      </c>
      <c r="L10" s="39">
        <v>0</v>
      </c>
      <c r="M10" s="113" t="s">
        <v>114</v>
      </c>
      <c r="N10" s="113"/>
    </row>
    <row r="11" spans="2:14" ht="22.5" customHeight="1">
      <c r="B11" s="115" t="s">
        <v>44</v>
      </c>
      <c r="C11" s="115"/>
      <c r="D11" s="108" t="s">
        <v>44</v>
      </c>
      <c r="E11" s="108"/>
      <c r="F11" s="108" t="s">
        <v>45</v>
      </c>
      <c r="G11" s="108" t="s">
        <v>10</v>
      </c>
      <c r="H11" s="108"/>
      <c r="I11" s="109">
        <v>0</v>
      </c>
      <c r="J11" s="109"/>
      <c r="K11" s="38">
        <v>0</v>
      </c>
      <c r="L11" s="38">
        <v>0</v>
      </c>
      <c r="M11" s="98">
        <f aca="true" t="shared" si="0" ref="M11:M18">I11+K11+L11</f>
        <v>0</v>
      </c>
      <c r="N11" s="98"/>
    </row>
    <row r="12" spans="2:14" ht="22.5" customHeight="1">
      <c r="B12" s="115"/>
      <c r="C12" s="115"/>
      <c r="D12" s="108"/>
      <c r="E12" s="108"/>
      <c r="F12" s="108"/>
      <c r="G12" s="108" t="s">
        <v>11</v>
      </c>
      <c r="H12" s="108"/>
      <c r="I12" s="109">
        <v>0</v>
      </c>
      <c r="J12" s="109"/>
      <c r="K12" s="38">
        <v>0</v>
      </c>
      <c r="L12" s="38">
        <v>0</v>
      </c>
      <c r="M12" s="98">
        <f t="shared" si="0"/>
        <v>0</v>
      </c>
      <c r="N12" s="98"/>
    </row>
    <row r="13" spans="2:14" ht="22.5" customHeight="1">
      <c r="B13" s="115"/>
      <c r="C13" s="115"/>
      <c r="D13" s="108"/>
      <c r="E13" s="108"/>
      <c r="F13" s="108"/>
      <c r="G13" s="108" t="s">
        <v>12</v>
      </c>
      <c r="H13" s="108"/>
      <c r="I13" s="109">
        <v>0</v>
      </c>
      <c r="J13" s="109"/>
      <c r="K13" s="38">
        <v>0</v>
      </c>
      <c r="L13" s="38">
        <v>0</v>
      </c>
      <c r="M13" s="109">
        <f>I13+K13+L13</f>
        <v>0</v>
      </c>
      <c r="N13" s="109"/>
    </row>
    <row r="14" spans="2:14" ht="22.5" customHeight="1">
      <c r="B14" s="115"/>
      <c r="C14" s="115"/>
      <c r="D14" s="108"/>
      <c r="E14" s="108"/>
      <c r="F14" s="108" t="s">
        <v>46</v>
      </c>
      <c r="G14" s="108" t="s">
        <v>10</v>
      </c>
      <c r="H14" s="108"/>
      <c r="I14" s="109">
        <v>0</v>
      </c>
      <c r="J14" s="109"/>
      <c r="K14" s="38">
        <v>0</v>
      </c>
      <c r="L14" s="38">
        <v>8048615</v>
      </c>
      <c r="M14" s="109">
        <v>8048615</v>
      </c>
      <c r="N14" s="109"/>
    </row>
    <row r="15" spans="2:14" ht="22.5" customHeight="1">
      <c r="B15" s="115"/>
      <c r="C15" s="115"/>
      <c r="D15" s="108"/>
      <c r="E15" s="108"/>
      <c r="F15" s="108"/>
      <c r="G15" s="108" t="s">
        <v>11</v>
      </c>
      <c r="H15" s="108"/>
      <c r="I15" s="109">
        <v>0</v>
      </c>
      <c r="J15" s="109"/>
      <c r="K15" s="38">
        <v>0</v>
      </c>
      <c r="L15" s="38">
        <v>5672400</v>
      </c>
      <c r="M15" s="109">
        <f t="shared" si="0"/>
        <v>5672400</v>
      </c>
      <c r="N15" s="109"/>
    </row>
    <row r="16" spans="2:14" ht="22.5" customHeight="1">
      <c r="B16" s="115"/>
      <c r="C16" s="115"/>
      <c r="D16" s="108"/>
      <c r="E16" s="108"/>
      <c r="F16" s="108"/>
      <c r="G16" s="108" t="s">
        <v>12</v>
      </c>
      <c r="H16" s="108"/>
      <c r="I16" s="109">
        <v>0</v>
      </c>
      <c r="J16" s="109"/>
      <c r="K16" s="38">
        <v>0</v>
      </c>
      <c r="L16" s="42" t="s">
        <v>85</v>
      </c>
      <c r="M16" s="112" t="s">
        <v>85</v>
      </c>
      <c r="N16" s="112"/>
    </row>
    <row r="17" spans="2:14" ht="22.5" customHeight="1">
      <c r="B17" s="115"/>
      <c r="C17" s="115"/>
      <c r="D17" s="114" t="s">
        <v>48</v>
      </c>
      <c r="E17" s="114"/>
      <c r="F17" s="114"/>
      <c r="G17" s="116" t="s">
        <v>10</v>
      </c>
      <c r="H17" s="116"/>
      <c r="I17" s="98">
        <v>3868825000</v>
      </c>
      <c r="J17" s="98"/>
      <c r="K17" s="39">
        <v>0</v>
      </c>
      <c r="L17" s="39">
        <f>L11+L14</f>
        <v>8048615</v>
      </c>
      <c r="M17" s="98">
        <f t="shared" si="0"/>
        <v>3876873615</v>
      </c>
      <c r="N17" s="98"/>
    </row>
    <row r="18" spans="2:14" ht="22.5" customHeight="1">
      <c r="B18" s="115"/>
      <c r="C18" s="115"/>
      <c r="D18" s="114"/>
      <c r="E18" s="114"/>
      <c r="F18" s="114"/>
      <c r="G18" s="116" t="s">
        <v>11</v>
      </c>
      <c r="H18" s="116"/>
      <c r="I18" s="98">
        <v>3371997795</v>
      </c>
      <c r="J18" s="98"/>
      <c r="K18" s="39">
        <v>0</v>
      </c>
      <c r="L18" s="39">
        <v>5672400</v>
      </c>
      <c r="M18" s="98">
        <f t="shared" si="0"/>
        <v>3377670195</v>
      </c>
      <c r="N18" s="98"/>
    </row>
    <row r="19" spans="2:14" ht="22.5" customHeight="1">
      <c r="B19" s="115"/>
      <c r="C19" s="115"/>
      <c r="D19" s="114"/>
      <c r="E19" s="114"/>
      <c r="F19" s="114"/>
      <c r="G19" s="116" t="s">
        <v>12</v>
      </c>
      <c r="H19" s="116"/>
      <c r="I19" s="113" t="s">
        <v>114</v>
      </c>
      <c r="J19" s="113"/>
      <c r="K19" s="39">
        <v>0</v>
      </c>
      <c r="L19" s="51" t="s">
        <v>85</v>
      </c>
      <c r="M19" s="113" t="s">
        <v>115</v>
      </c>
      <c r="N19" s="113"/>
    </row>
  </sheetData>
  <sheetProtection/>
  <mergeCells count="64">
    <mergeCell ref="M17:N17"/>
    <mergeCell ref="M18:N18"/>
    <mergeCell ref="M19:N19"/>
    <mergeCell ref="I17:J17"/>
    <mergeCell ref="I18:J18"/>
    <mergeCell ref="I19:J19"/>
    <mergeCell ref="D17:F19"/>
    <mergeCell ref="D11:E16"/>
    <mergeCell ref="B11:C19"/>
    <mergeCell ref="G17:H17"/>
    <mergeCell ref="G18:H18"/>
    <mergeCell ref="G19:H19"/>
    <mergeCell ref="F14:F16"/>
    <mergeCell ref="G14:H14"/>
    <mergeCell ref="G15:H15"/>
    <mergeCell ref="F11:F13"/>
    <mergeCell ref="I15:J15"/>
    <mergeCell ref="I9:J9"/>
    <mergeCell ref="M15:N15"/>
    <mergeCell ref="G16:H16"/>
    <mergeCell ref="I16:J16"/>
    <mergeCell ref="M16:N16"/>
    <mergeCell ref="I12:J12"/>
    <mergeCell ref="M12:N12"/>
    <mergeCell ref="G13:H13"/>
    <mergeCell ref="I13:J13"/>
    <mergeCell ref="I14:J14"/>
    <mergeCell ref="M14:N14"/>
    <mergeCell ref="G10:H10"/>
    <mergeCell ref="I10:J10"/>
    <mergeCell ref="M10:N10"/>
    <mergeCell ref="G9:H9"/>
    <mergeCell ref="G11:H11"/>
    <mergeCell ref="I11:J11"/>
    <mergeCell ref="M13:N13"/>
    <mergeCell ref="M11:N11"/>
    <mergeCell ref="G12:H12"/>
    <mergeCell ref="I5:J5"/>
    <mergeCell ref="M5:N5"/>
    <mergeCell ref="G6:H6"/>
    <mergeCell ref="I6:J6"/>
    <mergeCell ref="M6:N6"/>
    <mergeCell ref="M9:N9"/>
    <mergeCell ref="G7:H7"/>
    <mergeCell ref="G8:H8"/>
    <mergeCell ref="I7:J7"/>
    <mergeCell ref="M7:N7"/>
    <mergeCell ref="D5:E7"/>
    <mergeCell ref="F5:F7"/>
    <mergeCell ref="G5:H5"/>
    <mergeCell ref="B5:C10"/>
    <mergeCell ref="I8:J8"/>
    <mergeCell ref="M8:N8"/>
    <mergeCell ref="D8:F10"/>
    <mergeCell ref="E1:M1"/>
    <mergeCell ref="C2:G2"/>
    <mergeCell ref="B3:F3"/>
    <mergeCell ref="G3:H4"/>
    <mergeCell ref="I3:J4"/>
    <mergeCell ref="K3:K4"/>
    <mergeCell ref="L3:L4"/>
    <mergeCell ref="M3:N4"/>
    <mergeCell ref="B4:C4"/>
    <mergeCell ref="D4:E4"/>
  </mergeCells>
  <printOptions/>
  <pageMargins left="0.5905511811023622" right="0.5905511811023622" top="0.7874015748031497" bottom="0.5905511811023622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7">
      <selection activeCell="L16" sqref="L16"/>
    </sheetView>
  </sheetViews>
  <sheetFormatPr defaultColWidth="8.88671875" defaultRowHeight="13.5"/>
  <cols>
    <col min="1" max="1" width="2.3359375" style="56" customWidth="1"/>
    <col min="2" max="2" width="14.10546875" style="56" customWidth="1"/>
    <col min="3" max="3" width="14.5546875" style="56" customWidth="1"/>
    <col min="4" max="4" width="14.10546875" style="56" customWidth="1"/>
    <col min="5" max="5" width="7.4453125" style="56" customWidth="1"/>
    <col min="6" max="6" width="14.10546875" style="56" customWidth="1"/>
    <col min="7" max="7" width="12.99609375" style="56" customWidth="1"/>
    <col min="8" max="8" width="12.5546875" style="56" customWidth="1"/>
    <col min="9" max="9" width="13.77734375" style="56" customWidth="1"/>
    <col min="10" max="10" width="17.3359375" style="56" customWidth="1"/>
    <col min="11" max="16384" width="8.88671875" style="56" customWidth="1"/>
  </cols>
  <sheetData>
    <row r="1" spans="2:9" ht="22.5" customHeight="1">
      <c r="B1" s="132" t="s">
        <v>1</v>
      </c>
      <c r="C1" s="133"/>
      <c r="D1" s="134"/>
      <c r="E1" s="135" t="s">
        <v>2</v>
      </c>
      <c r="F1" s="137" t="s">
        <v>59</v>
      </c>
      <c r="G1" s="130" t="s">
        <v>4</v>
      </c>
      <c r="H1" s="130" t="s">
        <v>5</v>
      </c>
      <c r="I1" s="130" t="s">
        <v>6</v>
      </c>
    </row>
    <row r="2" spans="2:9" ht="22.5" customHeight="1">
      <c r="B2" s="57" t="s">
        <v>7</v>
      </c>
      <c r="C2" s="58" t="s">
        <v>8</v>
      </c>
      <c r="D2" s="58" t="s">
        <v>9</v>
      </c>
      <c r="E2" s="136"/>
      <c r="F2" s="131"/>
      <c r="G2" s="131"/>
      <c r="H2" s="131"/>
      <c r="I2" s="131"/>
    </row>
    <row r="3" spans="2:9" ht="22.5" customHeight="1">
      <c r="B3" s="128" t="s">
        <v>77</v>
      </c>
      <c r="C3" s="129" t="s">
        <v>50</v>
      </c>
      <c r="D3" s="129" t="s">
        <v>50</v>
      </c>
      <c r="E3" s="57" t="s">
        <v>10</v>
      </c>
      <c r="F3" s="24">
        <v>4924200</v>
      </c>
      <c r="G3" s="59">
        <v>0</v>
      </c>
      <c r="H3" s="59">
        <v>0</v>
      </c>
      <c r="I3" s="60">
        <f>F3+G3+H3</f>
        <v>4924200</v>
      </c>
    </row>
    <row r="4" spans="2:9" ht="22.5" customHeight="1">
      <c r="B4" s="123"/>
      <c r="C4" s="129"/>
      <c r="D4" s="123"/>
      <c r="E4" s="57" t="s">
        <v>11</v>
      </c>
      <c r="F4" s="24">
        <v>4924200</v>
      </c>
      <c r="G4" s="59">
        <v>0</v>
      </c>
      <c r="H4" s="59">
        <v>0</v>
      </c>
      <c r="I4" s="60">
        <f aca="true" t="shared" si="0" ref="I4:I22">F4+G4+H4</f>
        <v>4924200</v>
      </c>
    </row>
    <row r="5" spans="2:9" ht="22.5" customHeight="1">
      <c r="B5" s="123"/>
      <c r="C5" s="129"/>
      <c r="D5" s="123"/>
      <c r="E5" s="57" t="s">
        <v>12</v>
      </c>
      <c r="F5" s="23">
        <v>0</v>
      </c>
      <c r="G5" s="59">
        <v>0</v>
      </c>
      <c r="H5" s="59">
        <v>0</v>
      </c>
      <c r="I5" s="60">
        <v>0</v>
      </c>
    </row>
    <row r="6" spans="2:9" ht="22.5" customHeight="1">
      <c r="B6" s="123"/>
      <c r="C6" s="129"/>
      <c r="D6" s="129" t="s">
        <v>47</v>
      </c>
      <c r="E6" s="57" t="s">
        <v>10</v>
      </c>
      <c r="F6" s="24">
        <v>4924200</v>
      </c>
      <c r="G6" s="59">
        <v>0</v>
      </c>
      <c r="H6" s="59">
        <v>0</v>
      </c>
      <c r="I6" s="60">
        <f t="shared" si="0"/>
        <v>4924200</v>
      </c>
    </row>
    <row r="7" spans="2:9" ht="22.5" customHeight="1">
      <c r="B7" s="123"/>
      <c r="C7" s="129"/>
      <c r="D7" s="123"/>
      <c r="E7" s="57" t="s">
        <v>11</v>
      </c>
      <c r="F7" s="24">
        <v>4924200</v>
      </c>
      <c r="G7" s="59">
        <v>0</v>
      </c>
      <c r="H7" s="59">
        <v>0</v>
      </c>
      <c r="I7" s="60">
        <f t="shared" si="0"/>
        <v>4924200</v>
      </c>
    </row>
    <row r="8" spans="2:9" ht="22.5" customHeight="1">
      <c r="B8" s="123"/>
      <c r="C8" s="129"/>
      <c r="D8" s="123"/>
      <c r="E8" s="57" t="s">
        <v>12</v>
      </c>
      <c r="F8" s="23">
        <v>0</v>
      </c>
      <c r="G8" s="59">
        <v>0</v>
      </c>
      <c r="H8" s="59">
        <v>0</v>
      </c>
      <c r="I8" s="60">
        <v>0</v>
      </c>
    </row>
    <row r="9" spans="2:9" ht="22.5" customHeight="1">
      <c r="B9" s="123"/>
      <c r="C9" s="129" t="s">
        <v>51</v>
      </c>
      <c r="D9" s="123" t="s">
        <v>51</v>
      </c>
      <c r="E9" s="57" t="s">
        <v>10</v>
      </c>
      <c r="F9" s="24">
        <v>12875800</v>
      </c>
      <c r="G9" s="59">
        <v>0</v>
      </c>
      <c r="H9" s="59">
        <v>0</v>
      </c>
      <c r="I9" s="60">
        <f t="shared" si="0"/>
        <v>12875800</v>
      </c>
    </row>
    <row r="10" spans="2:9" ht="22.5" customHeight="1">
      <c r="B10" s="123"/>
      <c r="C10" s="129"/>
      <c r="D10" s="123"/>
      <c r="E10" s="57" t="s">
        <v>11</v>
      </c>
      <c r="F10" s="24">
        <v>4370970</v>
      </c>
      <c r="G10" s="59">
        <v>0</v>
      </c>
      <c r="H10" s="59">
        <v>0</v>
      </c>
      <c r="I10" s="60">
        <f t="shared" si="0"/>
        <v>4370970</v>
      </c>
    </row>
    <row r="11" spans="2:9" ht="22.5" customHeight="1">
      <c r="B11" s="123"/>
      <c r="C11" s="129"/>
      <c r="D11" s="123"/>
      <c r="E11" s="57" t="s">
        <v>12</v>
      </c>
      <c r="F11" s="23" t="s">
        <v>110</v>
      </c>
      <c r="G11" s="59">
        <v>0</v>
      </c>
      <c r="H11" s="59">
        <v>0</v>
      </c>
      <c r="I11" s="60" t="s">
        <v>110</v>
      </c>
    </row>
    <row r="12" spans="2:9" ht="22.5" customHeight="1">
      <c r="B12" s="123"/>
      <c r="C12" s="129"/>
      <c r="D12" s="129" t="s">
        <v>47</v>
      </c>
      <c r="E12" s="57" t="s">
        <v>10</v>
      </c>
      <c r="F12" s="24">
        <v>12875800</v>
      </c>
      <c r="G12" s="59">
        <v>0</v>
      </c>
      <c r="H12" s="59">
        <v>0</v>
      </c>
      <c r="I12" s="60">
        <f t="shared" si="0"/>
        <v>12875800</v>
      </c>
    </row>
    <row r="13" spans="2:9" ht="22.5" customHeight="1">
      <c r="B13" s="123"/>
      <c r="C13" s="129"/>
      <c r="D13" s="123"/>
      <c r="E13" s="57" t="s">
        <v>11</v>
      </c>
      <c r="F13" s="24">
        <v>4370970</v>
      </c>
      <c r="G13" s="59">
        <v>0</v>
      </c>
      <c r="H13" s="59">
        <v>0</v>
      </c>
      <c r="I13" s="60">
        <f t="shared" si="0"/>
        <v>4370970</v>
      </c>
    </row>
    <row r="14" spans="2:9" ht="22.5" customHeight="1">
      <c r="B14" s="123"/>
      <c r="C14" s="129"/>
      <c r="D14" s="123"/>
      <c r="E14" s="57" t="s">
        <v>12</v>
      </c>
      <c r="F14" s="23" t="s">
        <v>111</v>
      </c>
      <c r="G14" s="59">
        <v>0</v>
      </c>
      <c r="H14" s="59">
        <v>0</v>
      </c>
      <c r="I14" s="60" t="s">
        <v>111</v>
      </c>
    </row>
    <row r="15" spans="2:9" ht="22.5" customHeight="1">
      <c r="B15" s="123"/>
      <c r="C15" s="123" t="s">
        <v>52</v>
      </c>
      <c r="D15" s="129" t="s">
        <v>52</v>
      </c>
      <c r="E15" s="57" t="s">
        <v>10</v>
      </c>
      <c r="F15" s="24">
        <v>36200000</v>
      </c>
      <c r="G15" s="59">
        <v>0</v>
      </c>
      <c r="H15" s="59">
        <v>0</v>
      </c>
      <c r="I15" s="60">
        <f t="shared" si="0"/>
        <v>36200000</v>
      </c>
    </row>
    <row r="16" spans="2:9" ht="22.5" customHeight="1">
      <c r="B16" s="123"/>
      <c r="C16" s="123"/>
      <c r="D16" s="123"/>
      <c r="E16" s="57" t="s">
        <v>11</v>
      </c>
      <c r="F16" s="24">
        <v>18873000</v>
      </c>
      <c r="G16" s="59">
        <v>0</v>
      </c>
      <c r="H16" s="59">
        <v>0</v>
      </c>
      <c r="I16" s="60">
        <f t="shared" si="0"/>
        <v>18873000</v>
      </c>
    </row>
    <row r="17" spans="2:9" ht="22.5" customHeight="1">
      <c r="B17" s="123"/>
      <c r="C17" s="123"/>
      <c r="D17" s="123"/>
      <c r="E17" s="57" t="s">
        <v>12</v>
      </c>
      <c r="F17" s="23" t="s">
        <v>112</v>
      </c>
      <c r="G17" s="59">
        <v>0</v>
      </c>
      <c r="H17" s="59">
        <v>0</v>
      </c>
      <c r="I17" s="60" t="s">
        <v>112</v>
      </c>
    </row>
    <row r="18" spans="2:9" ht="22.5" customHeight="1">
      <c r="B18" s="123"/>
      <c r="C18" s="123"/>
      <c r="D18" s="123" t="s">
        <v>47</v>
      </c>
      <c r="E18" s="57" t="s">
        <v>10</v>
      </c>
      <c r="F18" s="24">
        <v>36200000</v>
      </c>
      <c r="G18" s="59">
        <v>0</v>
      </c>
      <c r="H18" s="59">
        <v>0</v>
      </c>
      <c r="I18" s="60">
        <f t="shared" si="0"/>
        <v>36200000</v>
      </c>
    </row>
    <row r="19" spans="2:9" ht="22.5" customHeight="1">
      <c r="B19" s="123"/>
      <c r="C19" s="123"/>
      <c r="D19" s="123"/>
      <c r="E19" s="57" t="s">
        <v>11</v>
      </c>
      <c r="F19" s="24">
        <v>18873000</v>
      </c>
      <c r="G19" s="59">
        <v>0</v>
      </c>
      <c r="H19" s="59">
        <v>0</v>
      </c>
      <c r="I19" s="60">
        <f t="shared" si="0"/>
        <v>18873000</v>
      </c>
    </row>
    <row r="20" spans="2:9" ht="22.5" customHeight="1">
      <c r="B20" s="123"/>
      <c r="C20" s="123"/>
      <c r="D20" s="123"/>
      <c r="E20" s="57" t="s">
        <v>12</v>
      </c>
      <c r="F20" s="23" t="s">
        <v>112</v>
      </c>
      <c r="G20" s="59">
        <v>0</v>
      </c>
      <c r="H20" s="59">
        <v>0</v>
      </c>
      <c r="I20" s="60">
        <v>17327000</v>
      </c>
    </row>
    <row r="21" spans="2:9" ht="22.5" customHeight="1">
      <c r="B21" s="123"/>
      <c r="C21" s="114" t="s">
        <v>47</v>
      </c>
      <c r="D21" s="114"/>
      <c r="E21" s="61" t="s">
        <v>10</v>
      </c>
      <c r="F21" s="20">
        <f>F6+F12+F18</f>
        <v>54000000</v>
      </c>
      <c r="G21" s="19">
        <v>0</v>
      </c>
      <c r="H21" s="19">
        <v>0</v>
      </c>
      <c r="I21" s="60">
        <f t="shared" si="0"/>
        <v>54000000</v>
      </c>
    </row>
    <row r="22" spans="2:9" ht="22.5" customHeight="1">
      <c r="B22" s="123"/>
      <c r="C22" s="114"/>
      <c r="D22" s="114"/>
      <c r="E22" s="61" t="s">
        <v>11</v>
      </c>
      <c r="F22" s="21">
        <f>F7+F13+F19</f>
        <v>28168170</v>
      </c>
      <c r="G22" s="19">
        <v>0</v>
      </c>
      <c r="H22" s="19">
        <v>0</v>
      </c>
      <c r="I22" s="60">
        <f t="shared" si="0"/>
        <v>28168170</v>
      </c>
    </row>
    <row r="23" spans="2:9" ht="22.5" customHeight="1">
      <c r="B23" s="123"/>
      <c r="C23" s="114"/>
      <c r="D23" s="114"/>
      <c r="E23" s="61" t="s">
        <v>12</v>
      </c>
      <c r="F23" s="19" t="s">
        <v>113</v>
      </c>
      <c r="G23" s="19">
        <v>0</v>
      </c>
      <c r="H23" s="19">
        <v>0</v>
      </c>
      <c r="I23" s="60" t="s">
        <v>113</v>
      </c>
    </row>
    <row r="26" spans="7:8" ht="13.5">
      <c r="G26" s="62"/>
      <c r="H26" s="62"/>
    </row>
  </sheetData>
  <sheetProtection/>
  <mergeCells count="17">
    <mergeCell ref="I1:I2"/>
    <mergeCell ref="D18:D20"/>
    <mergeCell ref="B1:D1"/>
    <mergeCell ref="E1:E2"/>
    <mergeCell ref="F1:F2"/>
    <mergeCell ref="G1:G2"/>
    <mergeCell ref="H1:H2"/>
    <mergeCell ref="C21:D23"/>
    <mergeCell ref="B3:B23"/>
    <mergeCell ref="C3:C8"/>
    <mergeCell ref="D3:D5"/>
    <mergeCell ref="D6:D8"/>
    <mergeCell ref="C9:C14"/>
    <mergeCell ref="D9:D11"/>
    <mergeCell ref="D12:D14"/>
    <mergeCell ref="C15:C20"/>
    <mergeCell ref="D15:D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zoomScalePageLayoutView="0" workbookViewId="0" topLeftCell="A19">
      <selection activeCell="F35" sqref="F35"/>
    </sheetView>
  </sheetViews>
  <sheetFormatPr defaultColWidth="8.88671875" defaultRowHeight="13.5"/>
  <cols>
    <col min="1" max="1" width="2.3359375" style="0" customWidth="1"/>
    <col min="2" max="2" width="14.10546875" style="0" customWidth="1"/>
    <col min="3" max="3" width="14.5546875" style="0" customWidth="1"/>
    <col min="4" max="4" width="14.10546875" style="0" customWidth="1"/>
    <col min="5" max="5" width="7.4453125" style="0" customWidth="1"/>
    <col min="6" max="6" width="14.10546875" style="0" customWidth="1"/>
    <col min="7" max="8" width="16.88671875" style="0" customWidth="1"/>
    <col min="9" max="9" width="19.21484375" style="0" customWidth="1"/>
    <col min="10" max="10" width="17.3359375" style="0" customWidth="1"/>
  </cols>
  <sheetData>
    <row r="1" spans="2:9" ht="22.5" customHeight="1">
      <c r="B1" s="81" t="s">
        <v>17</v>
      </c>
      <c r="C1" s="117"/>
      <c r="D1" s="118"/>
      <c r="E1" s="95" t="s">
        <v>18</v>
      </c>
      <c r="F1" s="120" t="s">
        <v>59</v>
      </c>
      <c r="G1" s="85" t="s">
        <v>19</v>
      </c>
      <c r="H1" s="85" t="s">
        <v>20</v>
      </c>
      <c r="I1" s="85" t="s">
        <v>21</v>
      </c>
    </row>
    <row r="2" spans="2:9" ht="22.5" customHeight="1">
      <c r="B2" s="8" t="s">
        <v>22</v>
      </c>
      <c r="C2" s="2" t="s">
        <v>23</v>
      </c>
      <c r="D2" s="2" t="s">
        <v>24</v>
      </c>
      <c r="E2" s="119"/>
      <c r="F2" s="121"/>
      <c r="G2" s="88"/>
      <c r="H2" s="88"/>
      <c r="I2" s="88"/>
    </row>
    <row r="3" spans="2:9" ht="22.5" customHeight="1">
      <c r="B3" s="108" t="s">
        <v>76</v>
      </c>
      <c r="C3" s="108" t="s">
        <v>50</v>
      </c>
      <c r="D3" s="108" t="s">
        <v>50</v>
      </c>
      <c r="E3" s="5" t="s">
        <v>25</v>
      </c>
      <c r="F3" s="9">
        <v>446252700</v>
      </c>
      <c r="G3" s="3">
        <v>0</v>
      </c>
      <c r="H3" s="3">
        <v>0</v>
      </c>
      <c r="I3" s="14">
        <f>F3+G3+H3</f>
        <v>446252700</v>
      </c>
    </row>
    <row r="4" spans="2:9" ht="22.5" customHeight="1">
      <c r="B4" s="108"/>
      <c r="C4" s="108"/>
      <c r="D4" s="108"/>
      <c r="E4" s="5" t="s">
        <v>26</v>
      </c>
      <c r="F4" s="9">
        <v>439366480</v>
      </c>
      <c r="G4" s="3">
        <v>0</v>
      </c>
      <c r="H4" s="3">
        <v>0</v>
      </c>
      <c r="I4" s="14">
        <f aca="true" t="shared" si="0" ref="I4:I34">F4+G4+H4</f>
        <v>439366480</v>
      </c>
    </row>
    <row r="5" spans="2:9" ht="22.5" customHeight="1">
      <c r="B5" s="108"/>
      <c r="C5" s="108"/>
      <c r="D5" s="108"/>
      <c r="E5" s="5" t="s">
        <v>27</v>
      </c>
      <c r="F5" s="44" t="s">
        <v>93</v>
      </c>
      <c r="G5" s="3">
        <v>0</v>
      </c>
      <c r="H5" s="3">
        <v>0</v>
      </c>
      <c r="I5" s="14" t="s">
        <v>93</v>
      </c>
    </row>
    <row r="6" spans="2:9" ht="22.5" customHeight="1">
      <c r="B6" s="108"/>
      <c r="C6" s="108"/>
      <c r="D6" s="108" t="s">
        <v>53</v>
      </c>
      <c r="E6" s="5" t="s">
        <v>28</v>
      </c>
      <c r="F6" s="43">
        <v>446252700</v>
      </c>
      <c r="G6" s="3">
        <v>0</v>
      </c>
      <c r="H6" s="3">
        <v>0</v>
      </c>
      <c r="I6" s="14">
        <f t="shared" si="0"/>
        <v>446252700</v>
      </c>
    </row>
    <row r="7" spans="2:9" ht="22.5" customHeight="1">
      <c r="B7" s="108"/>
      <c r="C7" s="108"/>
      <c r="D7" s="108"/>
      <c r="E7" s="5" t="s">
        <v>29</v>
      </c>
      <c r="F7" s="43">
        <v>439366480</v>
      </c>
      <c r="G7" s="3">
        <v>0</v>
      </c>
      <c r="H7" s="3">
        <v>0</v>
      </c>
      <c r="I7" s="14">
        <f t="shared" si="0"/>
        <v>439366480</v>
      </c>
    </row>
    <row r="8" spans="2:9" ht="22.5" customHeight="1">
      <c r="B8" s="108"/>
      <c r="C8" s="108"/>
      <c r="D8" s="108"/>
      <c r="E8" s="5" t="s">
        <v>30</v>
      </c>
      <c r="F8" s="45" t="s">
        <v>93</v>
      </c>
      <c r="G8" s="3">
        <v>0</v>
      </c>
      <c r="H8" s="3">
        <v>0</v>
      </c>
      <c r="I8" s="14" t="s">
        <v>93</v>
      </c>
    </row>
    <row r="9" spans="2:9" ht="22.5" customHeight="1">
      <c r="B9" s="108"/>
      <c r="C9" s="122" t="s">
        <v>54</v>
      </c>
      <c r="D9" s="122" t="s">
        <v>55</v>
      </c>
      <c r="E9" s="5" t="s">
        <v>31</v>
      </c>
      <c r="F9" s="43">
        <v>5371990</v>
      </c>
      <c r="G9" s="3">
        <v>0</v>
      </c>
      <c r="H9" s="3">
        <v>0</v>
      </c>
      <c r="I9" s="14">
        <f t="shared" si="0"/>
        <v>5371990</v>
      </c>
    </row>
    <row r="10" spans="2:9" ht="22.5" customHeight="1">
      <c r="B10" s="108"/>
      <c r="C10" s="122"/>
      <c r="D10" s="122"/>
      <c r="E10" s="5" t="s">
        <v>32</v>
      </c>
      <c r="F10" s="9">
        <v>5371990</v>
      </c>
      <c r="G10" s="3">
        <v>0</v>
      </c>
      <c r="H10" s="3">
        <v>0</v>
      </c>
      <c r="I10" s="14">
        <f t="shared" si="0"/>
        <v>5371990</v>
      </c>
    </row>
    <row r="11" spans="2:9" ht="22.5" customHeight="1">
      <c r="B11" s="108"/>
      <c r="C11" s="122"/>
      <c r="D11" s="122"/>
      <c r="E11" s="5" t="s">
        <v>33</v>
      </c>
      <c r="F11" s="4">
        <v>0</v>
      </c>
      <c r="G11" s="3">
        <v>0</v>
      </c>
      <c r="H11" s="3">
        <v>0</v>
      </c>
      <c r="I11" s="14">
        <f t="shared" si="0"/>
        <v>0</v>
      </c>
    </row>
    <row r="12" spans="2:9" ht="22.5" customHeight="1">
      <c r="B12" s="108"/>
      <c r="C12" s="122"/>
      <c r="D12" s="115" t="s">
        <v>48</v>
      </c>
      <c r="E12" s="5" t="s">
        <v>34</v>
      </c>
      <c r="F12" s="9">
        <v>5371990</v>
      </c>
      <c r="G12" s="3">
        <v>0</v>
      </c>
      <c r="H12" s="3">
        <v>0</v>
      </c>
      <c r="I12" s="14">
        <f t="shared" si="0"/>
        <v>5371990</v>
      </c>
    </row>
    <row r="13" spans="2:9" ht="22.5" customHeight="1">
      <c r="B13" s="108"/>
      <c r="C13" s="122"/>
      <c r="D13" s="115"/>
      <c r="E13" s="5" t="s">
        <v>35</v>
      </c>
      <c r="F13" s="9">
        <v>5371990</v>
      </c>
      <c r="G13" s="3">
        <v>0</v>
      </c>
      <c r="H13" s="3">
        <v>0</v>
      </c>
      <c r="I13" s="14">
        <f t="shared" si="0"/>
        <v>5371990</v>
      </c>
    </row>
    <row r="14" spans="2:9" ht="22.5" customHeight="1">
      <c r="B14" s="108"/>
      <c r="C14" s="122"/>
      <c r="D14" s="115"/>
      <c r="E14" s="5" t="s">
        <v>36</v>
      </c>
      <c r="F14" s="4">
        <v>0</v>
      </c>
      <c r="G14" s="3">
        <v>0</v>
      </c>
      <c r="H14" s="3">
        <v>0</v>
      </c>
      <c r="I14" s="14">
        <f t="shared" si="0"/>
        <v>0</v>
      </c>
    </row>
    <row r="15" spans="2:9" ht="22.5" customHeight="1">
      <c r="B15" s="108"/>
      <c r="C15" s="115" t="s">
        <v>51</v>
      </c>
      <c r="D15" s="108" t="s">
        <v>51</v>
      </c>
      <c r="E15" s="5" t="s">
        <v>37</v>
      </c>
      <c r="F15" s="9">
        <v>17190700</v>
      </c>
      <c r="G15" s="3">
        <v>0</v>
      </c>
      <c r="H15" s="3">
        <v>0</v>
      </c>
      <c r="I15" s="14">
        <f t="shared" si="0"/>
        <v>17190700</v>
      </c>
    </row>
    <row r="16" spans="2:9" ht="22.5" customHeight="1">
      <c r="B16" s="108"/>
      <c r="C16" s="115"/>
      <c r="D16" s="115"/>
      <c r="E16" s="5" t="s">
        <v>38</v>
      </c>
      <c r="F16" s="9">
        <v>16990700</v>
      </c>
      <c r="G16" s="3">
        <v>0</v>
      </c>
      <c r="H16" s="3">
        <v>0</v>
      </c>
      <c r="I16" s="14">
        <f t="shared" si="0"/>
        <v>16990700</v>
      </c>
    </row>
    <row r="17" spans="2:9" ht="22.5" customHeight="1">
      <c r="B17" s="108"/>
      <c r="C17" s="115"/>
      <c r="D17" s="115"/>
      <c r="E17" s="5" t="s">
        <v>39</v>
      </c>
      <c r="F17" s="76" t="s">
        <v>94</v>
      </c>
      <c r="G17" s="3">
        <v>0</v>
      </c>
      <c r="H17" s="3">
        <v>0</v>
      </c>
      <c r="I17" s="14" t="s">
        <v>94</v>
      </c>
    </row>
    <row r="18" spans="2:9" ht="22.5" customHeight="1">
      <c r="B18" s="108"/>
      <c r="C18" s="115"/>
      <c r="D18" s="115" t="s">
        <v>47</v>
      </c>
      <c r="E18" s="5" t="s">
        <v>40</v>
      </c>
      <c r="F18" s="9">
        <v>17190700</v>
      </c>
      <c r="G18" s="3">
        <v>0</v>
      </c>
      <c r="H18" s="3">
        <v>0</v>
      </c>
      <c r="I18" s="14">
        <f t="shared" si="0"/>
        <v>17190700</v>
      </c>
    </row>
    <row r="19" spans="2:9" ht="22.5" customHeight="1">
      <c r="B19" s="108"/>
      <c r="C19" s="115"/>
      <c r="D19" s="115"/>
      <c r="E19" s="5" t="s">
        <v>41</v>
      </c>
      <c r="F19" s="9">
        <v>16990700</v>
      </c>
      <c r="G19" s="3">
        <v>0</v>
      </c>
      <c r="H19" s="3">
        <v>0</v>
      </c>
      <c r="I19" s="14">
        <f t="shared" si="0"/>
        <v>16990700</v>
      </c>
    </row>
    <row r="20" spans="2:9" ht="22.5" customHeight="1">
      <c r="B20" s="108"/>
      <c r="C20" s="115"/>
      <c r="D20" s="115"/>
      <c r="E20" s="5" t="s">
        <v>42</v>
      </c>
      <c r="F20" s="77" t="s">
        <v>94</v>
      </c>
      <c r="G20" s="3">
        <v>0</v>
      </c>
      <c r="H20" s="3">
        <v>0</v>
      </c>
      <c r="I20" s="14" t="s">
        <v>94</v>
      </c>
    </row>
    <row r="21" spans="2:9" ht="22.5" customHeight="1">
      <c r="B21" s="108"/>
      <c r="C21" s="123" t="s">
        <v>56</v>
      </c>
      <c r="D21" s="123" t="s">
        <v>57</v>
      </c>
      <c r="E21" s="5" t="s">
        <v>10</v>
      </c>
      <c r="F21" s="10">
        <v>6730030</v>
      </c>
      <c r="G21" s="7">
        <v>0</v>
      </c>
      <c r="H21" s="7">
        <v>0</v>
      </c>
      <c r="I21" s="14">
        <f t="shared" si="0"/>
        <v>6730030</v>
      </c>
    </row>
    <row r="22" spans="2:9" ht="22.5" customHeight="1">
      <c r="B22" s="108"/>
      <c r="C22" s="123"/>
      <c r="D22" s="123"/>
      <c r="E22" s="5" t="s">
        <v>11</v>
      </c>
      <c r="F22" s="10">
        <v>6730030</v>
      </c>
      <c r="G22" s="7">
        <v>0</v>
      </c>
      <c r="H22" s="7">
        <v>0</v>
      </c>
      <c r="I22" s="14">
        <f t="shared" si="0"/>
        <v>6730030</v>
      </c>
    </row>
    <row r="23" spans="2:9" ht="22.5" customHeight="1">
      <c r="B23" s="108"/>
      <c r="C23" s="123"/>
      <c r="D23" s="123"/>
      <c r="E23" s="5" t="s">
        <v>12</v>
      </c>
      <c r="F23" s="7">
        <v>0</v>
      </c>
      <c r="G23" s="7">
        <v>0</v>
      </c>
      <c r="H23" s="7">
        <v>0</v>
      </c>
      <c r="I23" s="14">
        <f t="shared" si="0"/>
        <v>0</v>
      </c>
    </row>
    <row r="24" spans="2:9" ht="22.5" customHeight="1">
      <c r="B24" s="108"/>
      <c r="C24" s="123"/>
      <c r="D24" s="123" t="s">
        <v>53</v>
      </c>
      <c r="E24" s="5" t="s">
        <v>10</v>
      </c>
      <c r="F24" s="10">
        <v>6730030</v>
      </c>
      <c r="G24" s="7">
        <v>0</v>
      </c>
      <c r="H24" s="7">
        <v>0</v>
      </c>
      <c r="I24" s="14">
        <f t="shared" si="0"/>
        <v>6730030</v>
      </c>
    </row>
    <row r="25" spans="2:9" ht="22.5" customHeight="1">
      <c r="B25" s="108"/>
      <c r="C25" s="123"/>
      <c r="D25" s="123"/>
      <c r="E25" s="5" t="s">
        <v>11</v>
      </c>
      <c r="F25" s="10">
        <v>6730030</v>
      </c>
      <c r="G25" s="7">
        <v>0</v>
      </c>
      <c r="H25" s="7">
        <v>0</v>
      </c>
      <c r="I25" s="14">
        <f t="shared" si="0"/>
        <v>6730030</v>
      </c>
    </row>
    <row r="26" spans="2:9" ht="22.5" customHeight="1">
      <c r="B26" s="108"/>
      <c r="C26" s="123"/>
      <c r="D26" s="123"/>
      <c r="E26" s="5" t="s">
        <v>12</v>
      </c>
      <c r="F26" s="7">
        <v>0</v>
      </c>
      <c r="G26" s="7">
        <v>0</v>
      </c>
      <c r="H26" s="7">
        <v>0</v>
      </c>
      <c r="I26" s="14">
        <f t="shared" si="0"/>
        <v>0</v>
      </c>
    </row>
    <row r="27" spans="2:9" ht="22.5" customHeight="1">
      <c r="B27" s="108"/>
      <c r="C27" s="123" t="s">
        <v>58</v>
      </c>
      <c r="D27" s="123" t="s">
        <v>58</v>
      </c>
      <c r="E27" s="5" t="s">
        <v>10</v>
      </c>
      <c r="F27" s="10">
        <v>81894580</v>
      </c>
      <c r="G27" s="7">
        <v>0</v>
      </c>
      <c r="H27" s="7">
        <v>0</v>
      </c>
      <c r="I27" s="14">
        <f t="shared" si="0"/>
        <v>81894580</v>
      </c>
    </row>
    <row r="28" spans="2:9" ht="22.5" customHeight="1">
      <c r="B28" s="108"/>
      <c r="C28" s="123"/>
      <c r="D28" s="123"/>
      <c r="E28" s="5" t="s">
        <v>11</v>
      </c>
      <c r="F28" s="10">
        <v>81894580</v>
      </c>
      <c r="G28" s="7">
        <v>0</v>
      </c>
      <c r="H28" s="7">
        <v>0</v>
      </c>
      <c r="I28" s="14">
        <f t="shared" si="0"/>
        <v>81894580</v>
      </c>
    </row>
    <row r="29" spans="2:9" ht="22.5" customHeight="1">
      <c r="B29" s="108"/>
      <c r="C29" s="123"/>
      <c r="D29" s="123"/>
      <c r="E29" s="5" t="s">
        <v>12</v>
      </c>
      <c r="F29" s="7">
        <v>0</v>
      </c>
      <c r="G29" s="7">
        <v>0</v>
      </c>
      <c r="H29" s="7">
        <v>0</v>
      </c>
      <c r="I29" s="14">
        <f t="shared" si="0"/>
        <v>0</v>
      </c>
    </row>
    <row r="30" spans="2:9" ht="22.5" customHeight="1">
      <c r="B30" s="108"/>
      <c r="C30" s="123"/>
      <c r="D30" s="123" t="s">
        <v>53</v>
      </c>
      <c r="E30" s="5" t="s">
        <v>10</v>
      </c>
      <c r="F30" s="10">
        <v>81894580</v>
      </c>
      <c r="G30" s="7">
        <v>0</v>
      </c>
      <c r="H30" s="7">
        <v>0</v>
      </c>
      <c r="I30" s="14">
        <f t="shared" si="0"/>
        <v>81894580</v>
      </c>
    </row>
    <row r="31" spans="2:9" ht="22.5" customHeight="1">
      <c r="B31" s="108"/>
      <c r="C31" s="123"/>
      <c r="D31" s="123"/>
      <c r="E31" s="5" t="s">
        <v>11</v>
      </c>
      <c r="F31" s="10">
        <v>81894580</v>
      </c>
      <c r="G31" s="7">
        <v>0</v>
      </c>
      <c r="H31" s="7">
        <v>0</v>
      </c>
      <c r="I31" s="14">
        <f t="shared" si="0"/>
        <v>81894580</v>
      </c>
    </row>
    <row r="32" spans="2:9" ht="22.5" customHeight="1">
      <c r="B32" s="108"/>
      <c r="C32" s="123"/>
      <c r="D32" s="123"/>
      <c r="E32" s="5" t="s">
        <v>12</v>
      </c>
      <c r="F32" s="7">
        <v>0</v>
      </c>
      <c r="G32" s="7">
        <v>0</v>
      </c>
      <c r="H32" s="7">
        <v>0</v>
      </c>
      <c r="I32" s="14">
        <f t="shared" si="0"/>
        <v>0</v>
      </c>
    </row>
    <row r="33" spans="2:9" ht="22.5" customHeight="1">
      <c r="B33" s="108"/>
      <c r="C33" s="114" t="s">
        <v>53</v>
      </c>
      <c r="D33" s="114"/>
      <c r="E33" s="11" t="s">
        <v>10</v>
      </c>
      <c r="F33" s="12">
        <f>F6+F12+F18+F24+F30</f>
        <v>557440000</v>
      </c>
      <c r="G33" s="13">
        <v>0</v>
      </c>
      <c r="H33" s="13">
        <v>0</v>
      </c>
      <c r="I33" s="14">
        <f t="shared" si="0"/>
        <v>557440000</v>
      </c>
    </row>
    <row r="34" spans="2:9" ht="22.5" customHeight="1">
      <c r="B34" s="108"/>
      <c r="C34" s="114"/>
      <c r="D34" s="114"/>
      <c r="E34" s="11" t="s">
        <v>11</v>
      </c>
      <c r="F34" s="12">
        <f>F7+F13+F19+F25+F31</f>
        <v>550353780</v>
      </c>
      <c r="G34" s="13">
        <v>0</v>
      </c>
      <c r="H34" s="13">
        <v>0</v>
      </c>
      <c r="I34" s="14">
        <f t="shared" si="0"/>
        <v>550353780</v>
      </c>
    </row>
    <row r="35" spans="2:9" ht="22.5" customHeight="1">
      <c r="B35" s="108"/>
      <c r="C35" s="114"/>
      <c r="D35" s="114"/>
      <c r="E35" s="11" t="s">
        <v>12</v>
      </c>
      <c r="F35" s="19" t="s">
        <v>95</v>
      </c>
      <c r="G35" s="13">
        <v>0</v>
      </c>
      <c r="H35" s="13">
        <v>0</v>
      </c>
      <c r="I35" s="14" t="s">
        <v>95</v>
      </c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23">
    <mergeCell ref="D6:D8"/>
    <mergeCell ref="D3:D5"/>
    <mergeCell ref="D9:D11"/>
    <mergeCell ref="D12:D14"/>
    <mergeCell ref="D21:D23"/>
    <mergeCell ref="D15:D17"/>
    <mergeCell ref="C15:C20"/>
    <mergeCell ref="D24:D26"/>
    <mergeCell ref="D27:D29"/>
    <mergeCell ref="C21:C26"/>
    <mergeCell ref="C27:C32"/>
    <mergeCell ref="D30:D32"/>
    <mergeCell ref="D18:D20"/>
    <mergeCell ref="I1:I2"/>
    <mergeCell ref="C33:D35"/>
    <mergeCell ref="B1:D1"/>
    <mergeCell ref="E1:E2"/>
    <mergeCell ref="F1:F2"/>
    <mergeCell ref="G1:G2"/>
    <mergeCell ref="H1:H2"/>
    <mergeCell ref="B3:B35"/>
    <mergeCell ref="C3:C8"/>
    <mergeCell ref="C9:C14"/>
  </mergeCells>
  <printOptions/>
  <pageMargins left="0.5905511811023622" right="0.5905511811023622" top="0.7874015748031497" bottom="0.5905511811023622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B3">
      <selection activeCell="I24" sqref="I24"/>
    </sheetView>
  </sheetViews>
  <sheetFormatPr defaultColWidth="8.88671875" defaultRowHeight="13.5"/>
  <cols>
    <col min="1" max="1" width="2.3359375" style="28" customWidth="1"/>
    <col min="2" max="2" width="14.10546875" style="28" customWidth="1"/>
    <col min="3" max="3" width="14.5546875" style="28" customWidth="1"/>
    <col min="4" max="4" width="14.10546875" style="28" customWidth="1"/>
    <col min="5" max="5" width="7.4453125" style="28" customWidth="1"/>
    <col min="6" max="6" width="14.10546875" style="28" customWidth="1"/>
    <col min="7" max="8" width="16.88671875" style="28" customWidth="1"/>
    <col min="9" max="9" width="19.21484375" style="28" customWidth="1"/>
    <col min="10" max="10" width="17.3359375" style="28" customWidth="1"/>
    <col min="11" max="16384" width="8.88671875" style="28" customWidth="1"/>
  </cols>
  <sheetData>
    <row r="1" spans="2:9" ht="22.5" customHeight="1">
      <c r="B1" s="81" t="s">
        <v>1</v>
      </c>
      <c r="C1" s="117"/>
      <c r="D1" s="118"/>
      <c r="E1" s="95" t="s">
        <v>2</v>
      </c>
      <c r="F1" s="120" t="s">
        <v>59</v>
      </c>
      <c r="G1" s="85" t="s">
        <v>4</v>
      </c>
      <c r="H1" s="85" t="s">
        <v>5</v>
      </c>
      <c r="I1" s="85" t="s">
        <v>6</v>
      </c>
    </row>
    <row r="2" spans="2:9" ht="22.5" customHeight="1">
      <c r="B2" s="30" t="s">
        <v>7</v>
      </c>
      <c r="C2" s="27" t="s">
        <v>8</v>
      </c>
      <c r="D2" s="27" t="s">
        <v>9</v>
      </c>
      <c r="E2" s="119"/>
      <c r="F2" s="121"/>
      <c r="G2" s="88"/>
      <c r="H2" s="88"/>
      <c r="I2" s="88"/>
    </row>
    <row r="3" spans="2:9" ht="22.5" customHeight="1">
      <c r="B3" s="108" t="s">
        <v>66</v>
      </c>
      <c r="C3" s="108" t="s">
        <v>50</v>
      </c>
      <c r="D3" s="108" t="s">
        <v>50</v>
      </c>
      <c r="E3" s="29" t="s">
        <v>10</v>
      </c>
      <c r="F3" s="9">
        <v>300450300</v>
      </c>
      <c r="G3" s="3">
        <v>0</v>
      </c>
      <c r="H3" s="3">
        <v>0</v>
      </c>
      <c r="I3" s="14">
        <f>F3+G3+H3</f>
        <v>300450300</v>
      </c>
    </row>
    <row r="4" spans="2:9" ht="22.5" customHeight="1">
      <c r="B4" s="108"/>
      <c r="C4" s="108"/>
      <c r="D4" s="108"/>
      <c r="E4" s="29" t="s">
        <v>11</v>
      </c>
      <c r="F4" s="9">
        <v>232636740</v>
      </c>
      <c r="G4" s="3">
        <v>0</v>
      </c>
      <c r="H4" s="3">
        <v>0</v>
      </c>
      <c r="I4" s="14">
        <f aca="true" t="shared" si="0" ref="I4:I22">F4+G4+H4</f>
        <v>232636740</v>
      </c>
    </row>
    <row r="5" spans="2:9" ht="22.5" customHeight="1">
      <c r="B5" s="108"/>
      <c r="C5" s="108"/>
      <c r="D5" s="108"/>
      <c r="E5" s="29" t="s">
        <v>12</v>
      </c>
      <c r="F5" s="55" t="s">
        <v>96</v>
      </c>
      <c r="G5" s="3">
        <v>0</v>
      </c>
      <c r="H5" s="3">
        <v>0</v>
      </c>
      <c r="I5" s="40" t="s">
        <v>96</v>
      </c>
    </row>
    <row r="6" spans="2:9" ht="22.5" customHeight="1">
      <c r="B6" s="108"/>
      <c r="C6" s="108"/>
      <c r="D6" s="108" t="s">
        <v>47</v>
      </c>
      <c r="E6" s="29" t="s">
        <v>10</v>
      </c>
      <c r="F6" s="9">
        <v>300450300</v>
      </c>
      <c r="G6" s="3">
        <v>0</v>
      </c>
      <c r="H6" s="3">
        <v>0</v>
      </c>
      <c r="I6" s="14">
        <f t="shared" si="0"/>
        <v>300450300</v>
      </c>
    </row>
    <row r="7" spans="2:9" ht="22.5" customHeight="1">
      <c r="B7" s="108"/>
      <c r="C7" s="108"/>
      <c r="D7" s="108"/>
      <c r="E7" s="29" t="s">
        <v>11</v>
      </c>
      <c r="F7" s="9">
        <v>232636740</v>
      </c>
      <c r="G7" s="3">
        <v>0</v>
      </c>
      <c r="H7" s="3">
        <v>0</v>
      </c>
      <c r="I7" s="14">
        <f t="shared" si="0"/>
        <v>232636740</v>
      </c>
    </row>
    <row r="8" spans="2:9" ht="22.5" customHeight="1">
      <c r="B8" s="108"/>
      <c r="C8" s="108"/>
      <c r="D8" s="108"/>
      <c r="E8" s="29" t="s">
        <v>12</v>
      </c>
      <c r="F8" s="55" t="s">
        <v>96</v>
      </c>
      <c r="G8" s="3">
        <v>0</v>
      </c>
      <c r="H8" s="3">
        <v>0</v>
      </c>
      <c r="I8" s="40" t="s">
        <v>96</v>
      </c>
    </row>
    <row r="9" spans="2:9" ht="22.5" customHeight="1">
      <c r="B9" s="108"/>
      <c r="C9" s="115" t="s">
        <v>51</v>
      </c>
      <c r="D9" s="108" t="s">
        <v>51</v>
      </c>
      <c r="E9" s="29" t="s">
        <v>10</v>
      </c>
      <c r="F9" s="9">
        <v>30332080</v>
      </c>
      <c r="G9" s="3">
        <v>0</v>
      </c>
      <c r="H9" s="3">
        <v>0</v>
      </c>
      <c r="I9" s="14">
        <f t="shared" si="0"/>
        <v>30332080</v>
      </c>
    </row>
    <row r="10" spans="2:9" ht="22.5" customHeight="1">
      <c r="B10" s="108"/>
      <c r="C10" s="115"/>
      <c r="D10" s="115"/>
      <c r="E10" s="29" t="s">
        <v>11</v>
      </c>
      <c r="F10" s="9">
        <v>30332080</v>
      </c>
      <c r="G10" s="3">
        <v>0</v>
      </c>
      <c r="H10" s="3">
        <v>0</v>
      </c>
      <c r="I10" s="14">
        <f t="shared" si="0"/>
        <v>30332080</v>
      </c>
    </row>
    <row r="11" spans="2:9" ht="22.5" customHeight="1">
      <c r="B11" s="108"/>
      <c r="C11" s="115"/>
      <c r="D11" s="115"/>
      <c r="E11" s="29" t="s">
        <v>12</v>
      </c>
      <c r="F11" s="46">
        <v>0</v>
      </c>
      <c r="G11" s="3">
        <v>0</v>
      </c>
      <c r="H11" s="3">
        <v>0</v>
      </c>
      <c r="I11" s="47">
        <f t="shared" si="0"/>
        <v>0</v>
      </c>
    </row>
    <row r="12" spans="2:9" ht="22.5" customHeight="1">
      <c r="B12" s="108"/>
      <c r="C12" s="115"/>
      <c r="D12" s="115" t="s">
        <v>47</v>
      </c>
      <c r="E12" s="29" t="s">
        <v>10</v>
      </c>
      <c r="F12" s="9">
        <v>30332080</v>
      </c>
      <c r="G12" s="3">
        <v>0</v>
      </c>
      <c r="H12" s="3">
        <v>0</v>
      </c>
      <c r="I12" s="14">
        <f t="shared" si="0"/>
        <v>30332080</v>
      </c>
    </row>
    <row r="13" spans="2:9" ht="22.5" customHeight="1">
      <c r="B13" s="108"/>
      <c r="C13" s="115"/>
      <c r="D13" s="115"/>
      <c r="E13" s="29" t="s">
        <v>11</v>
      </c>
      <c r="F13" s="9">
        <v>30332080</v>
      </c>
      <c r="G13" s="3">
        <v>0</v>
      </c>
      <c r="H13" s="3">
        <v>0</v>
      </c>
      <c r="I13" s="14">
        <f t="shared" si="0"/>
        <v>30332080</v>
      </c>
    </row>
    <row r="14" spans="2:9" ht="22.5" customHeight="1">
      <c r="B14" s="108"/>
      <c r="C14" s="115"/>
      <c r="D14" s="115"/>
      <c r="E14" s="29" t="s">
        <v>12</v>
      </c>
      <c r="F14" s="46">
        <v>0</v>
      </c>
      <c r="G14" s="3">
        <v>0</v>
      </c>
      <c r="H14" s="3">
        <v>0</v>
      </c>
      <c r="I14" s="47">
        <f t="shared" si="0"/>
        <v>0</v>
      </c>
    </row>
    <row r="15" spans="2:9" ht="22.5" customHeight="1">
      <c r="B15" s="108"/>
      <c r="C15" s="123" t="s">
        <v>52</v>
      </c>
      <c r="D15" s="123" t="s">
        <v>52</v>
      </c>
      <c r="E15" s="29" t="s">
        <v>10</v>
      </c>
      <c r="F15" s="10">
        <v>32685620</v>
      </c>
      <c r="G15" s="7">
        <v>0</v>
      </c>
      <c r="H15" s="7">
        <v>0</v>
      </c>
      <c r="I15" s="14">
        <f t="shared" si="0"/>
        <v>32685620</v>
      </c>
    </row>
    <row r="16" spans="2:9" ht="22.5" customHeight="1">
      <c r="B16" s="108"/>
      <c r="C16" s="123"/>
      <c r="D16" s="123"/>
      <c r="E16" s="29" t="s">
        <v>11</v>
      </c>
      <c r="F16" s="10">
        <v>32685620</v>
      </c>
      <c r="G16" s="7">
        <v>0</v>
      </c>
      <c r="H16" s="7">
        <v>0</v>
      </c>
      <c r="I16" s="14">
        <f t="shared" si="0"/>
        <v>32685620</v>
      </c>
    </row>
    <row r="17" spans="2:9" ht="22.5" customHeight="1">
      <c r="B17" s="108"/>
      <c r="C17" s="123"/>
      <c r="D17" s="123"/>
      <c r="E17" s="29" t="s">
        <v>12</v>
      </c>
      <c r="F17" s="26">
        <v>0</v>
      </c>
      <c r="G17" s="7">
        <v>0</v>
      </c>
      <c r="H17" s="7">
        <v>0</v>
      </c>
      <c r="I17" s="47">
        <f t="shared" si="0"/>
        <v>0</v>
      </c>
    </row>
    <row r="18" spans="2:9" ht="22.5" customHeight="1">
      <c r="B18" s="108"/>
      <c r="C18" s="123"/>
      <c r="D18" s="123" t="s">
        <v>47</v>
      </c>
      <c r="E18" s="29" t="s">
        <v>10</v>
      </c>
      <c r="F18" s="10">
        <v>32685620</v>
      </c>
      <c r="G18" s="7">
        <v>0</v>
      </c>
      <c r="H18" s="7">
        <v>0</v>
      </c>
      <c r="I18" s="14">
        <f t="shared" si="0"/>
        <v>32685620</v>
      </c>
    </row>
    <row r="19" spans="2:9" ht="22.5" customHeight="1">
      <c r="B19" s="108"/>
      <c r="C19" s="123"/>
      <c r="D19" s="123"/>
      <c r="E19" s="29" t="s">
        <v>11</v>
      </c>
      <c r="F19" s="10">
        <v>32685620</v>
      </c>
      <c r="G19" s="7">
        <v>0</v>
      </c>
      <c r="H19" s="7">
        <v>0</v>
      </c>
      <c r="I19" s="14">
        <f t="shared" si="0"/>
        <v>32685620</v>
      </c>
    </row>
    <row r="20" spans="2:9" ht="22.5" customHeight="1">
      <c r="B20" s="108"/>
      <c r="C20" s="123"/>
      <c r="D20" s="123"/>
      <c r="E20" s="29" t="s">
        <v>12</v>
      </c>
      <c r="F20" s="26">
        <v>0</v>
      </c>
      <c r="G20" s="7">
        <v>0</v>
      </c>
      <c r="H20" s="7">
        <v>0</v>
      </c>
      <c r="I20" s="47">
        <f t="shared" si="0"/>
        <v>0</v>
      </c>
    </row>
    <row r="21" spans="2:9" ht="22.5" customHeight="1">
      <c r="B21" s="108"/>
      <c r="C21" s="114" t="s">
        <v>47</v>
      </c>
      <c r="D21" s="114"/>
      <c r="E21" s="11" t="s">
        <v>10</v>
      </c>
      <c r="F21" s="12">
        <v>363468000</v>
      </c>
      <c r="G21" s="13">
        <v>0</v>
      </c>
      <c r="H21" s="13">
        <v>0</v>
      </c>
      <c r="I21" s="14">
        <f t="shared" si="0"/>
        <v>363468000</v>
      </c>
    </row>
    <row r="22" spans="2:9" ht="22.5" customHeight="1">
      <c r="B22" s="108"/>
      <c r="C22" s="114"/>
      <c r="D22" s="114"/>
      <c r="E22" s="11" t="s">
        <v>11</v>
      </c>
      <c r="F22" s="12">
        <v>295654440</v>
      </c>
      <c r="G22" s="13">
        <v>0</v>
      </c>
      <c r="H22" s="13">
        <v>0</v>
      </c>
      <c r="I22" s="14">
        <f t="shared" si="0"/>
        <v>295654440</v>
      </c>
    </row>
    <row r="23" spans="2:9" ht="22.5" customHeight="1">
      <c r="B23" s="108"/>
      <c r="C23" s="114"/>
      <c r="D23" s="114"/>
      <c r="E23" s="11" t="s">
        <v>12</v>
      </c>
      <c r="F23" s="53" t="s">
        <v>97</v>
      </c>
      <c r="G23" s="13">
        <v>0</v>
      </c>
      <c r="H23" s="13">
        <v>0</v>
      </c>
      <c r="I23" s="40" t="s">
        <v>96</v>
      </c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17">
    <mergeCell ref="I1:I2"/>
    <mergeCell ref="D12:D14"/>
    <mergeCell ref="B1:D1"/>
    <mergeCell ref="E1:E2"/>
    <mergeCell ref="F1:F2"/>
    <mergeCell ref="G1:G2"/>
    <mergeCell ref="H1:H2"/>
    <mergeCell ref="C21:D23"/>
    <mergeCell ref="C15:C20"/>
    <mergeCell ref="D15:D17"/>
    <mergeCell ref="D18:D20"/>
    <mergeCell ref="B3:B23"/>
    <mergeCell ref="C3:C8"/>
    <mergeCell ref="D3:D5"/>
    <mergeCell ref="D6:D8"/>
    <mergeCell ref="C9:C14"/>
    <mergeCell ref="D9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2">
      <selection activeCell="J23" sqref="J23"/>
    </sheetView>
  </sheetViews>
  <sheetFormatPr defaultColWidth="8.88671875" defaultRowHeight="13.5"/>
  <cols>
    <col min="1" max="1" width="2.3359375" style="0" customWidth="1"/>
    <col min="2" max="2" width="14.10546875" style="0" customWidth="1"/>
    <col min="3" max="3" width="14.5546875" style="0" customWidth="1"/>
    <col min="4" max="4" width="14.10546875" style="0" customWidth="1"/>
    <col min="5" max="5" width="7.4453125" style="0" customWidth="1"/>
    <col min="6" max="6" width="14.10546875" style="0" customWidth="1"/>
    <col min="7" max="8" width="16.88671875" style="0" customWidth="1"/>
    <col min="9" max="9" width="19.21484375" style="0" customWidth="1"/>
    <col min="10" max="10" width="17.3359375" style="0" customWidth="1"/>
  </cols>
  <sheetData>
    <row r="1" spans="2:9" ht="22.5" customHeight="1">
      <c r="B1" s="81" t="s">
        <v>1</v>
      </c>
      <c r="C1" s="125"/>
      <c r="D1" s="126"/>
      <c r="E1" s="95" t="s">
        <v>2</v>
      </c>
      <c r="F1" s="127" t="s">
        <v>60</v>
      </c>
      <c r="G1" s="85" t="s">
        <v>4</v>
      </c>
      <c r="H1" s="85" t="s">
        <v>5</v>
      </c>
      <c r="I1" s="85" t="s">
        <v>6</v>
      </c>
    </row>
    <row r="2" spans="2:9" ht="22.5" customHeight="1">
      <c r="B2" s="8" t="s">
        <v>7</v>
      </c>
      <c r="C2" s="2" t="s">
        <v>8</v>
      </c>
      <c r="D2" s="2" t="s">
        <v>9</v>
      </c>
      <c r="E2" s="121"/>
      <c r="F2" s="124"/>
      <c r="G2" s="124"/>
      <c r="H2" s="124"/>
      <c r="I2" s="124"/>
    </row>
    <row r="3" spans="2:9" ht="22.5" customHeight="1">
      <c r="B3" s="122" t="s">
        <v>61</v>
      </c>
      <c r="C3" s="108" t="s">
        <v>50</v>
      </c>
      <c r="D3" s="108" t="s">
        <v>50</v>
      </c>
      <c r="E3" s="8" t="s">
        <v>10</v>
      </c>
      <c r="F3" s="16">
        <v>37358890</v>
      </c>
      <c r="G3" s="6">
        <v>0</v>
      </c>
      <c r="H3" s="6">
        <v>0</v>
      </c>
      <c r="I3" s="17">
        <f>F3+G3+H3</f>
        <v>37358890</v>
      </c>
    </row>
    <row r="4" spans="2:9" ht="22.5" customHeight="1">
      <c r="B4" s="115"/>
      <c r="C4" s="108"/>
      <c r="D4" s="115"/>
      <c r="E4" s="8" t="s">
        <v>11</v>
      </c>
      <c r="F4" s="16">
        <v>37358890</v>
      </c>
      <c r="G4" s="6">
        <v>0</v>
      </c>
      <c r="H4" s="6">
        <v>0</v>
      </c>
      <c r="I4" s="17">
        <f aca="true" t="shared" si="0" ref="I4:I22">F4+G4+H4</f>
        <v>37358890</v>
      </c>
    </row>
    <row r="5" spans="2:9" ht="22.5" customHeight="1">
      <c r="B5" s="115"/>
      <c r="C5" s="108"/>
      <c r="D5" s="115"/>
      <c r="E5" s="8" t="s">
        <v>12</v>
      </c>
      <c r="F5" s="18">
        <v>0</v>
      </c>
      <c r="G5" s="6">
        <v>0</v>
      </c>
      <c r="H5" s="6">
        <v>0</v>
      </c>
      <c r="I5" s="17">
        <v>0</v>
      </c>
    </row>
    <row r="6" spans="2:9" ht="22.5" customHeight="1">
      <c r="B6" s="115"/>
      <c r="C6" s="108"/>
      <c r="D6" s="108" t="s">
        <v>47</v>
      </c>
      <c r="E6" s="8" t="s">
        <v>10</v>
      </c>
      <c r="F6" s="16">
        <v>37358890</v>
      </c>
      <c r="G6" s="6">
        <v>0</v>
      </c>
      <c r="H6" s="6">
        <v>0</v>
      </c>
      <c r="I6" s="17">
        <f t="shared" si="0"/>
        <v>37358890</v>
      </c>
    </row>
    <row r="7" spans="2:9" ht="22.5" customHeight="1">
      <c r="B7" s="115"/>
      <c r="C7" s="108"/>
      <c r="D7" s="115"/>
      <c r="E7" s="8" t="s">
        <v>11</v>
      </c>
      <c r="F7" s="16">
        <v>37358890</v>
      </c>
      <c r="G7" s="6">
        <v>0</v>
      </c>
      <c r="H7" s="6">
        <v>0</v>
      </c>
      <c r="I7" s="17">
        <f t="shared" si="0"/>
        <v>37358890</v>
      </c>
    </row>
    <row r="8" spans="2:9" ht="22.5" customHeight="1">
      <c r="B8" s="115"/>
      <c r="C8" s="108"/>
      <c r="D8" s="115"/>
      <c r="E8" s="8" t="s">
        <v>12</v>
      </c>
      <c r="F8" s="18">
        <v>0</v>
      </c>
      <c r="G8" s="6">
        <v>0</v>
      </c>
      <c r="H8" s="6">
        <v>0</v>
      </c>
      <c r="I8" s="17">
        <v>0</v>
      </c>
    </row>
    <row r="9" spans="2:9" ht="22.5" customHeight="1">
      <c r="B9" s="115"/>
      <c r="C9" s="108" t="s">
        <v>51</v>
      </c>
      <c r="D9" s="115" t="s">
        <v>51</v>
      </c>
      <c r="E9" s="8" t="s">
        <v>10</v>
      </c>
      <c r="F9" s="16">
        <v>7024060</v>
      </c>
      <c r="G9" s="6">
        <v>0</v>
      </c>
      <c r="H9" s="6">
        <v>0</v>
      </c>
      <c r="I9" s="17">
        <f t="shared" si="0"/>
        <v>7024060</v>
      </c>
    </row>
    <row r="10" spans="2:9" ht="22.5" customHeight="1">
      <c r="B10" s="115"/>
      <c r="C10" s="108"/>
      <c r="D10" s="115"/>
      <c r="E10" s="8" t="s">
        <v>11</v>
      </c>
      <c r="F10" s="16">
        <v>7024060</v>
      </c>
      <c r="G10" s="6">
        <v>0</v>
      </c>
      <c r="H10" s="6">
        <v>0</v>
      </c>
      <c r="I10" s="17">
        <f t="shared" si="0"/>
        <v>7024060</v>
      </c>
    </row>
    <row r="11" spans="2:9" ht="22.5" customHeight="1">
      <c r="B11" s="115"/>
      <c r="C11" s="108"/>
      <c r="D11" s="115"/>
      <c r="E11" s="8" t="s">
        <v>12</v>
      </c>
      <c r="F11" s="18">
        <v>0</v>
      </c>
      <c r="G11" s="6">
        <v>0</v>
      </c>
      <c r="H11" s="6">
        <v>0</v>
      </c>
      <c r="I11" s="17">
        <f t="shared" si="0"/>
        <v>0</v>
      </c>
    </row>
    <row r="12" spans="2:9" ht="22.5" customHeight="1">
      <c r="B12" s="115"/>
      <c r="C12" s="108"/>
      <c r="D12" s="108" t="s">
        <v>47</v>
      </c>
      <c r="E12" s="8" t="s">
        <v>10</v>
      </c>
      <c r="F12" s="16">
        <v>7024060</v>
      </c>
      <c r="G12" s="6">
        <v>0</v>
      </c>
      <c r="H12" s="6">
        <v>0</v>
      </c>
      <c r="I12" s="17">
        <f t="shared" si="0"/>
        <v>7024060</v>
      </c>
    </row>
    <row r="13" spans="2:9" ht="22.5" customHeight="1">
      <c r="B13" s="115"/>
      <c r="C13" s="108"/>
      <c r="D13" s="115"/>
      <c r="E13" s="8" t="s">
        <v>11</v>
      </c>
      <c r="F13" s="16">
        <v>7024060</v>
      </c>
      <c r="G13" s="6">
        <v>0</v>
      </c>
      <c r="H13" s="6">
        <v>0</v>
      </c>
      <c r="I13" s="17">
        <f t="shared" si="0"/>
        <v>7024060</v>
      </c>
    </row>
    <row r="14" spans="2:9" ht="22.5" customHeight="1">
      <c r="B14" s="115"/>
      <c r="C14" s="108"/>
      <c r="D14" s="115"/>
      <c r="E14" s="8" t="s">
        <v>12</v>
      </c>
      <c r="F14" s="18">
        <v>0</v>
      </c>
      <c r="G14" s="6">
        <v>0</v>
      </c>
      <c r="H14" s="6">
        <v>0</v>
      </c>
      <c r="I14" s="17">
        <f t="shared" si="0"/>
        <v>0</v>
      </c>
    </row>
    <row r="15" spans="2:9" ht="22.5" customHeight="1">
      <c r="B15" s="115"/>
      <c r="C15" s="115" t="s">
        <v>52</v>
      </c>
      <c r="D15" s="108" t="s">
        <v>52</v>
      </c>
      <c r="E15" s="8" t="s">
        <v>10</v>
      </c>
      <c r="F15" s="16">
        <v>43784050</v>
      </c>
      <c r="G15" s="6">
        <v>0</v>
      </c>
      <c r="H15" s="6">
        <v>0</v>
      </c>
      <c r="I15" s="17">
        <f t="shared" si="0"/>
        <v>43784050</v>
      </c>
    </row>
    <row r="16" spans="2:9" ht="22.5" customHeight="1">
      <c r="B16" s="115"/>
      <c r="C16" s="115"/>
      <c r="D16" s="115"/>
      <c r="E16" s="8" t="s">
        <v>11</v>
      </c>
      <c r="F16" s="16">
        <v>43784050</v>
      </c>
      <c r="G16" s="6">
        <v>0</v>
      </c>
      <c r="H16" s="6">
        <v>0</v>
      </c>
      <c r="I16" s="17">
        <f t="shared" si="0"/>
        <v>43784050</v>
      </c>
    </row>
    <row r="17" spans="2:9" ht="22.5" customHeight="1">
      <c r="B17" s="115"/>
      <c r="C17" s="115"/>
      <c r="D17" s="115"/>
      <c r="E17" s="8" t="s">
        <v>12</v>
      </c>
      <c r="F17" s="18">
        <v>0</v>
      </c>
      <c r="G17" s="6">
        <v>0</v>
      </c>
      <c r="H17" s="6">
        <v>0</v>
      </c>
      <c r="I17" s="17">
        <f t="shared" si="0"/>
        <v>0</v>
      </c>
    </row>
    <row r="18" spans="2:9" ht="22.5" customHeight="1">
      <c r="B18" s="115"/>
      <c r="C18" s="115"/>
      <c r="D18" s="115" t="s">
        <v>47</v>
      </c>
      <c r="E18" s="8" t="s">
        <v>10</v>
      </c>
      <c r="F18" s="16">
        <v>43784050</v>
      </c>
      <c r="G18" s="6">
        <v>0</v>
      </c>
      <c r="H18" s="6">
        <v>0</v>
      </c>
      <c r="I18" s="17">
        <f t="shared" si="0"/>
        <v>43784050</v>
      </c>
    </row>
    <row r="19" spans="2:9" ht="22.5" customHeight="1">
      <c r="B19" s="115"/>
      <c r="C19" s="115"/>
      <c r="D19" s="115"/>
      <c r="E19" s="8" t="s">
        <v>11</v>
      </c>
      <c r="F19" s="16">
        <v>43784050</v>
      </c>
      <c r="G19" s="6">
        <v>0</v>
      </c>
      <c r="H19" s="6">
        <v>0</v>
      </c>
      <c r="I19" s="17">
        <f t="shared" si="0"/>
        <v>43784050</v>
      </c>
    </row>
    <row r="20" spans="2:9" ht="22.5" customHeight="1">
      <c r="B20" s="115"/>
      <c r="C20" s="115"/>
      <c r="D20" s="115"/>
      <c r="E20" s="8" t="s">
        <v>12</v>
      </c>
      <c r="F20" s="18">
        <v>0</v>
      </c>
      <c r="G20" s="6">
        <v>0</v>
      </c>
      <c r="H20" s="6">
        <v>0</v>
      </c>
      <c r="I20" s="17">
        <f t="shared" si="0"/>
        <v>0</v>
      </c>
    </row>
    <row r="21" spans="2:9" ht="22.5" customHeight="1">
      <c r="B21" s="115"/>
      <c r="C21" s="114" t="s">
        <v>53</v>
      </c>
      <c r="D21" s="114"/>
      <c r="E21" s="15" t="s">
        <v>10</v>
      </c>
      <c r="F21" s="20">
        <f>F6+F12+F18</f>
        <v>88167000</v>
      </c>
      <c r="G21" s="19">
        <v>0</v>
      </c>
      <c r="H21" s="19">
        <v>0</v>
      </c>
      <c r="I21" s="17">
        <f t="shared" si="0"/>
        <v>88167000</v>
      </c>
    </row>
    <row r="22" spans="2:9" ht="22.5" customHeight="1">
      <c r="B22" s="115"/>
      <c r="C22" s="114"/>
      <c r="D22" s="114"/>
      <c r="E22" s="15" t="s">
        <v>11</v>
      </c>
      <c r="F22" s="22">
        <f>F7+F13+F19</f>
        <v>88167000</v>
      </c>
      <c r="G22" s="19">
        <v>0</v>
      </c>
      <c r="H22" s="19">
        <v>0</v>
      </c>
      <c r="I22" s="17">
        <f t="shared" si="0"/>
        <v>88167000</v>
      </c>
    </row>
    <row r="23" spans="2:9" ht="22.5" customHeight="1">
      <c r="B23" s="115"/>
      <c r="C23" s="114"/>
      <c r="D23" s="114"/>
      <c r="E23" s="15" t="s">
        <v>12</v>
      </c>
      <c r="F23" s="19">
        <v>0</v>
      </c>
      <c r="G23" s="19">
        <v>0</v>
      </c>
      <c r="H23" s="19">
        <v>0</v>
      </c>
      <c r="I23" s="17">
        <v>0</v>
      </c>
    </row>
  </sheetData>
  <sheetProtection/>
  <mergeCells count="17">
    <mergeCell ref="C21:D23"/>
    <mergeCell ref="B3:B23"/>
    <mergeCell ref="C3:C8"/>
    <mergeCell ref="D3:D5"/>
    <mergeCell ref="D6:D8"/>
    <mergeCell ref="C9:C14"/>
    <mergeCell ref="D9:D11"/>
    <mergeCell ref="D12:D14"/>
    <mergeCell ref="C15:C20"/>
    <mergeCell ref="D15:D17"/>
    <mergeCell ref="I1:I2"/>
    <mergeCell ref="D18:D20"/>
    <mergeCell ref="B1:D1"/>
    <mergeCell ref="E1:E2"/>
    <mergeCell ref="F1:F2"/>
    <mergeCell ref="G1:G2"/>
    <mergeCell ref="H1:H2"/>
  </mergeCells>
  <printOptions/>
  <pageMargins left="0.5905511811023622" right="0.5905511811023622" top="0.7874015748031497" bottom="0.5905511811023622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B10">
      <selection activeCell="L17" sqref="L17"/>
    </sheetView>
  </sheetViews>
  <sheetFormatPr defaultColWidth="8.88671875" defaultRowHeight="13.5"/>
  <cols>
    <col min="1" max="1" width="2.3359375" style="0" customWidth="1"/>
    <col min="2" max="2" width="14.10546875" style="0" customWidth="1"/>
    <col min="3" max="3" width="14.5546875" style="0" customWidth="1"/>
    <col min="4" max="4" width="14.10546875" style="0" customWidth="1"/>
    <col min="5" max="5" width="7.4453125" style="0" customWidth="1"/>
    <col min="6" max="6" width="15.10546875" style="0" customWidth="1"/>
    <col min="7" max="8" width="16.88671875" style="0" customWidth="1"/>
    <col min="9" max="9" width="19.21484375" style="0" customWidth="1"/>
    <col min="10" max="10" width="14.5546875" style="37" customWidth="1"/>
  </cols>
  <sheetData>
    <row r="1" spans="2:9" ht="22.5" customHeight="1">
      <c r="B1" s="81" t="s">
        <v>1</v>
      </c>
      <c r="C1" s="125"/>
      <c r="D1" s="126"/>
      <c r="E1" s="95" t="s">
        <v>2</v>
      </c>
      <c r="F1" s="127" t="s">
        <v>60</v>
      </c>
      <c r="G1" s="85" t="s">
        <v>4</v>
      </c>
      <c r="H1" s="85" t="s">
        <v>5</v>
      </c>
      <c r="I1" s="85" t="s">
        <v>6</v>
      </c>
    </row>
    <row r="2" spans="2:9" ht="22.5" customHeight="1">
      <c r="B2" s="8" t="s">
        <v>7</v>
      </c>
      <c r="C2" s="2" t="s">
        <v>8</v>
      </c>
      <c r="D2" s="2" t="s">
        <v>9</v>
      </c>
      <c r="E2" s="121"/>
      <c r="F2" s="124"/>
      <c r="G2" s="124"/>
      <c r="H2" s="124"/>
      <c r="I2" s="124"/>
    </row>
    <row r="3" spans="2:9" ht="22.5" customHeight="1">
      <c r="B3" s="122" t="s">
        <v>68</v>
      </c>
      <c r="C3" s="108" t="s">
        <v>50</v>
      </c>
      <c r="D3" s="108" t="s">
        <v>50</v>
      </c>
      <c r="E3" s="8" t="s">
        <v>10</v>
      </c>
      <c r="F3" s="16">
        <v>1870422480</v>
      </c>
      <c r="G3" s="6">
        <v>0</v>
      </c>
      <c r="H3" s="6">
        <v>0</v>
      </c>
      <c r="I3" s="17">
        <f>F3+G3+H3</f>
        <v>1870422480</v>
      </c>
    </row>
    <row r="4" spans="2:9" ht="22.5" customHeight="1">
      <c r="B4" s="115"/>
      <c r="C4" s="108"/>
      <c r="D4" s="115"/>
      <c r="E4" s="8" t="s">
        <v>11</v>
      </c>
      <c r="F4" s="16">
        <v>1539351451</v>
      </c>
      <c r="G4" s="6">
        <v>0</v>
      </c>
      <c r="H4" s="6">
        <v>0</v>
      </c>
      <c r="I4" s="17">
        <f aca="true" t="shared" si="0" ref="I4:I22">F4+G4+H4</f>
        <v>1539351451</v>
      </c>
    </row>
    <row r="5" spans="2:9" ht="22.5" customHeight="1">
      <c r="B5" s="115"/>
      <c r="C5" s="108"/>
      <c r="D5" s="115"/>
      <c r="E5" s="8" t="s">
        <v>12</v>
      </c>
      <c r="F5" s="18" t="s">
        <v>98</v>
      </c>
      <c r="G5" s="6">
        <v>0</v>
      </c>
      <c r="H5" s="6">
        <v>0</v>
      </c>
      <c r="I5" s="17" t="s">
        <v>98</v>
      </c>
    </row>
    <row r="6" spans="2:9" ht="22.5" customHeight="1">
      <c r="B6" s="115"/>
      <c r="C6" s="108"/>
      <c r="D6" s="108" t="s">
        <v>47</v>
      </c>
      <c r="E6" s="8" t="s">
        <v>10</v>
      </c>
      <c r="F6" s="16">
        <v>1870422480</v>
      </c>
      <c r="G6" s="6">
        <v>0</v>
      </c>
      <c r="H6" s="6">
        <v>0</v>
      </c>
      <c r="I6" s="17">
        <f t="shared" si="0"/>
        <v>1870422480</v>
      </c>
    </row>
    <row r="7" spans="2:9" ht="22.5" customHeight="1">
      <c r="B7" s="115"/>
      <c r="C7" s="108"/>
      <c r="D7" s="115"/>
      <c r="E7" s="8" t="s">
        <v>11</v>
      </c>
      <c r="F7" s="16">
        <v>1539351451</v>
      </c>
      <c r="G7" s="6">
        <v>0</v>
      </c>
      <c r="H7" s="6">
        <v>0</v>
      </c>
      <c r="I7" s="17">
        <f t="shared" si="0"/>
        <v>1539351451</v>
      </c>
    </row>
    <row r="8" spans="2:9" ht="22.5" customHeight="1">
      <c r="B8" s="115"/>
      <c r="C8" s="108"/>
      <c r="D8" s="115"/>
      <c r="E8" s="8" t="s">
        <v>12</v>
      </c>
      <c r="F8" s="18" t="s">
        <v>98</v>
      </c>
      <c r="G8" s="6">
        <v>0</v>
      </c>
      <c r="H8" s="6">
        <v>0</v>
      </c>
      <c r="I8" s="17" t="s">
        <v>98</v>
      </c>
    </row>
    <row r="9" spans="2:9" ht="22.5" customHeight="1">
      <c r="B9" s="115"/>
      <c r="C9" s="108" t="s">
        <v>51</v>
      </c>
      <c r="D9" s="115" t="s">
        <v>51</v>
      </c>
      <c r="E9" s="8" t="s">
        <v>10</v>
      </c>
      <c r="F9" s="16">
        <v>131883380</v>
      </c>
      <c r="G9" s="6">
        <v>0</v>
      </c>
      <c r="H9" s="6">
        <v>0</v>
      </c>
      <c r="I9" s="17">
        <f t="shared" si="0"/>
        <v>131883380</v>
      </c>
    </row>
    <row r="10" spans="2:9" ht="22.5" customHeight="1">
      <c r="B10" s="115"/>
      <c r="C10" s="108"/>
      <c r="D10" s="115"/>
      <c r="E10" s="8" t="s">
        <v>11</v>
      </c>
      <c r="F10" s="16">
        <v>131883380</v>
      </c>
      <c r="G10" s="6">
        <v>0</v>
      </c>
      <c r="H10" s="6">
        <v>0</v>
      </c>
      <c r="I10" s="17">
        <f t="shared" si="0"/>
        <v>131883380</v>
      </c>
    </row>
    <row r="11" spans="2:9" ht="22.5" customHeight="1">
      <c r="B11" s="115"/>
      <c r="C11" s="108"/>
      <c r="D11" s="115"/>
      <c r="E11" s="8" t="s">
        <v>12</v>
      </c>
      <c r="F11" s="65">
        <v>0</v>
      </c>
      <c r="G11" s="6">
        <v>0</v>
      </c>
      <c r="H11" s="6">
        <v>0</v>
      </c>
      <c r="I11" s="49">
        <v>0</v>
      </c>
    </row>
    <row r="12" spans="2:9" ht="22.5" customHeight="1">
      <c r="B12" s="115"/>
      <c r="C12" s="108"/>
      <c r="D12" s="108" t="s">
        <v>47</v>
      </c>
      <c r="E12" s="8" t="s">
        <v>10</v>
      </c>
      <c r="F12" s="16">
        <v>131883380</v>
      </c>
      <c r="G12" s="6">
        <v>0</v>
      </c>
      <c r="H12" s="6">
        <v>0</v>
      </c>
      <c r="I12" s="17">
        <f t="shared" si="0"/>
        <v>131883380</v>
      </c>
    </row>
    <row r="13" spans="2:9" ht="22.5" customHeight="1">
      <c r="B13" s="115"/>
      <c r="C13" s="108"/>
      <c r="D13" s="115"/>
      <c r="E13" s="8" t="s">
        <v>11</v>
      </c>
      <c r="F13" s="16">
        <v>131883380</v>
      </c>
      <c r="G13" s="6">
        <v>0</v>
      </c>
      <c r="H13" s="6">
        <v>0</v>
      </c>
      <c r="I13" s="17">
        <f t="shared" si="0"/>
        <v>131883380</v>
      </c>
    </row>
    <row r="14" spans="2:9" ht="22.5" customHeight="1">
      <c r="B14" s="115"/>
      <c r="C14" s="108"/>
      <c r="D14" s="115"/>
      <c r="E14" s="8" t="s">
        <v>12</v>
      </c>
      <c r="F14" s="65">
        <v>0</v>
      </c>
      <c r="G14" s="6">
        <v>0</v>
      </c>
      <c r="H14" s="6">
        <v>0</v>
      </c>
      <c r="I14" s="49">
        <v>0</v>
      </c>
    </row>
    <row r="15" spans="2:9" ht="22.5" customHeight="1">
      <c r="B15" s="115"/>
      <c r="C15" s="115" t="s">
        <v>52</v>
      </c>
      <c r="D15" s="108" t="s">
        <v>52</v>
      </c>
      <c r="E15" s="8" t="s">
        <v>10</v>
      </c>
      <c r="F15" s="16">
        <v>24294140</v>
      </c>
      <c r="G15" s="6">
        <v>0</v>
      </c>
      <c r="H15" s="6">
        <v>0</v>
      </c>
      <c r="I15" s="17">
        <f t="shared" si="0"/>
        <v>24294140</v>
      </c>
    </row>
    <row r="16" spans="2:9" ht="22.5" customHeight="1">
      <c r="B16" s="115"/>
      <c r="C16" s="115"/>
      <c r="D16" s="115"/>
      <c r="E16" s="8" t="s">
        <v>11</v>
      </c>
      <c r="F16" s="16">
        <v>20002264</v>
      </c>
      <c r="G16" s="6">
        <v>0</v>
      </c>
      <c r="H16" s="6">
        <v>0</v>
      </c>
      <c r="I16" s="17">
        <f t="shared" si="0"/>
        <v>20002264</v>
      </c>
    </row>
    <row r="17" spans="2:9" ht="22.5" customHeight="1">
      <c r="B17" s="115"/>
      <c r="C17" s="115"/>
      <c r="D17" s="115"/>
      <c r="E17" s="8" t="s">
        <v>12</v>
      </c>
      <c r="F17" s="52" t="s">
        <v>99</v>
      </c>
      <c r="G17" s="6">
        <v>0</v>
      </c>
      <c r="H17" s="6">
        <v>0</v>
      </c>
      <c r="I17" s="41" t="s">
        <v>99</v>
      </c>
    </row>
    <row r="18" spans="2:9" ht="22.5" customHeight="1">
      <c r="B18" s="115"/>
      <c r="C18" s="115"/>
      <c r="D18" s="115" t="s">
        <v>47</v>
      </c>
      <c r="E18" s="8" t="s">
        <v>10</v>
      </c>
      <c r="F18" s="16">
        <v>24294140</v>
      </c>
      <c r="G18" s="6">
        <v>0</v>
      </c>
      <c r="H18" s="6">
        <v>0</v>
      </c>
      <c r="I18" s="17">
        <f t="shared" si="0"/>
        <v>24294140</v>
      </c>
    </row>
    <row r="19" spans="2:9" ht="22.5" customHeight="1">
      <c r="B19" s="115"/>
      <c r="C19" s="115"/>
      <c r="D19" s="115"/>
      <c r="E19" s="8" t="s">
        <v>11</v>
      </c>
      <c r="F19" s="16">
        <v>20002264</v>
      </c>
      <c r="G19" s="6">
        <v>0</v>
      </c>
      <c r="H19" s="6">
        <v>0</v>
      </c>
      <c r="I19" s="17">
        <f t="shared" si="0"/>
        <v>20002264</v>
      </c>
    </row>
    <row r="20" spans="2:9" ht="22.5" customHeight="1">
      <c r="B20" s="115"/>
      <c r="C20" s="115"/>
      <c r="D20" s="115"/>
      <c r="E20" s="8" t="s">
        <v>12</v>
      </c>
      <c r="F20" s="52" t="s">
        <v>99</v>
      </c>
      <c r="G20" s="6">
        <v>0</v>
      </c>
      <c r="H20" s="6">
        <v>0</v>
      </c>
      <c r="I20" s="41" t="s">
        <v>99</v>
      </c>
    </row>
    <row r="21" spans="2:9" ht="22.5" customHeight="1">
      <c r="B21" s="115"/>
      <c r="C21" s="114" t="s">
        <v>53</v>
      </c>
      <c r="D21" s="114"/>
      <c r="E21" s="15" t="s">
        <v>10</v>
      </c>
      <c r="F21" s="20">
        <f>F6+F12+F18</f>
        <v>2026600000</v>
      </c>
      <c r="G21" s="19">
        <v>0</v>
      </c>
      <c r="H21" s="19">
        <v>0</v>
      </c>
      <c r="I21" s="17">
        <f t="shared" si="0"/>
        <v>2026600000</v>
      </c>
    </row>
    <row r="22" spans="2:9" ht="22.5" customHeight="1">
      <c r="B22" s="115"/>
      <c r="C22" s="114"/>
      <c r="D22" s="114"/>
      <c r="E22" s="15" t="s">
        <v>11</v>
      </c>
      <c r="F22" s="21">
        <f>F7+F13+F19</f>
        <v>1691237095</v>
      </c>
      <c r="G22" s="19">
        <v>0</v>
      </c>
      <c r="H22" s="19">
        <v>0</v>
      </c>
      <c r="I22" s="17">
        <f t="shared" si="0"/>
        <v>1691237095</v>
      </c>
    </row>
    <row r="23" spans="2:9" ht="22.5" customHeight="1">
      <c r="B23" s="115"/>
      <c r="C23" s="114"/>
      <c r="D23" s="114"/>
      <c r="E23" s="15" t="s">
        <v>12</v>
      </c>
      <c r="F23" s="53" t="s">
        <v>100</v>
      </c>
      <c r="G23" s="19">
        <v>0</v>
      </c>
      <c r="H23" s="19">
        <v>0</v>
      </c>
      <c r="I23" s="41" t="s">
        <v>100</v>
      </c>
    </row>
    <row r="24" spans="2:10" s="25" customFormat="1" ht="19.5" customHeight="1">
      <c r="B24" s="128" t="s">
        <v>67</v>
      </c>
      <c r="C24" s="123" t="s">
        <v>52</v>
      </c>
      <c r="D24" s="123" t="s">
        <v>52</v>
      </c>
      <c r="E24" s="34" t="s">
        <v>10</v>
      </c>
      <c r="F24" s="24">
        <v>250000000</v>
      </c>
      <c r="G24" s="36">
        <v>0</v>
      </c>
      <c r="H24" s="36">
        <v>0</v>
      </c>
      <c r="I24" s="17">
        <f>F24+G24+H24</f>
        <v>250000000</v>
      </c>
      <c r="J24" s="37"/>
    </row>
    <row r="25" spans="2:10" s="25" customFormat="1" ht="19.5" customHeight="1">
      <c r="B25" s="123"/>
      <c r="C25" s="123"/>
      <c r="D25" s="123"/>
      <c r="E25" s="34" t="s">
        <v>11</v>
      </c>
      <c r="F25" s="24">
        <v>218706020</v>
      </c>
      <c r="G25" s="36">
        <v>0</v>
      </c>
      <c r="H25" s="36">
        <v>0</v>
      </c>
      <c r="I25" s="17">
        <f>F25+G25+H25</f>
        <v>218706020</v>
      </c>
      <c r="J25" s="37"/>
    </row>
    <row r="26" spans="2:10" s="25" customFormat="1" ht="19.5" customHeight="1">
      <c r="B26" s="123"/>
      <c r="C26" s="123"/>
      <c r="D26" s="123"/>
      <c r="E26" s="34" t="s">
        <v>12</v>
      </c>
      <c r="F26" s="52" t="s">
        <v>101</v>
      </c>
      <c r="G26" s="36">
        <v>0</v>
      </c>
      <c r="H26" s="36">
        <v>0</v>
      </c>
      <c r="I26" s="17" t="s">
        <v>101</v>
      </c>
      <c r="J26" s="37"/>
    </row>
    <row r="27" spans="2:10" s="25" customFormat="1" ht="19.5" customHeight="1">
      <c r="B27" s="123"/>
      <c r="C27" s="114" t="s">
        <v>47</v>
      </c>
      <c r="D27" s="114"/>
      <c r="E27" s="35" t="s">
        <v>10</v>
      </c>
      <c r="F27" s="20">
        <v>250000000</v>
      </c>
      <c r="G27" s="17">
        <v>0</v>
      </c>
      <c r="H27" s="17">
        <v>0</v>
      </c>
      <c r="I27" s="17">
        <f>F27+G27+H27</f>
        <v>250000000</v>
      </c>
      <c r="J27" s="37"/>
    </row>
    <row r="28" spans="2:10" s="25" customFormat="1" ht="19.5" customHeight="1">
      <c r="B28" s="123"/>
      <c r="C28" s="114"/>
      <c r="D28" s="114"/>
      <c r="E28" s="35" t="s">
        <v>11</v>
      </c>
      <c r="F28" s="20">
        <v>218706020</v>
      </c>
      <c r="G28" s="17">
        <v>0</v>
      </c>
      <c r="H28" s="17">
        <v>0</v>
      </c>
      <c r="I28" s="17">
        <f>F28+G28+H28</f>
        <v>218706020</v>
      </c>
      <c r="J28" s="37"/>
    </row>
    <row r="29" spans="2:10" s="25" customFormat="1" ht="19.5" customHeight="1">
      <c r="B29" s="123"/>
      <c r="C29" s="114"/>
      <c r="D29" s="114"/>
      <c r="E29" s="35" t="s">
        <v>12</v>
      </c>
      <c r="F29" s="53" t="s">
        <v>101</v>
      </c>
      <c r="G29" s="17">
        <v>0</v>
      </c>
      <c r="H29" s="17">
        <v>0</v>
      </c>
      <c r="I29" s="41" t="s">
        <v>101</v>
      </c>
      <c r="J29" s="37"/>
    </row>
    <row r="31" spans="7:9" ht="13.5">
      <c r="G31" s="50"/>
      <c r="H31" s="66"/>
      <c r="I31" s="54"/>
    </row>
    <row r="32" spans="8:9" ht="13.5">
      <c r="H32" s="67"/>
      <c r="I32" s="37"/>
    </row>
    <row r="33" spans="8:9" ht="13.5">
      <c r="H33" s="67"/>
      <c r="I33" s="37"/>
    </row>
  </sheetData>
  <sheetProtection/>
  <mergeCells count="21">
    <mergeCell ref="B24:B29"/>
    <mergeCell ref="C24:C26"/>
    <mergeCell ref="D24:D26"/>
    <mergeCell ref="C27:D29"/>
    <mergeCell ref="C21:D23"/>
    <mergeCell ref="F1:F2"/>
    <mergeCell ref="D18:D20"/>
    <mergeCell ref="C3:C8"/>
    <mergeCell ref="D9:D11"/>
    <mergeCell ref="E1:E2"/>
    <mergeCell ref="D15:D17"/>
    <mergeCell ref="D6:D8"/>
    <mergeCell ref="B1:D1"/>
    <mergeCell ref="I1:I2"/>
    <mergeCell ref="B3:B23"/>
    <mergeCell ref="H1:H2"/>
    <mergeCell ref="C9:C14"/>
    <mergeCell ref="C15:C20"/>
    <mergeCell ref="G1:G2"/>
    <mergeCell ref="D12:D14"/>
    <mergeCell ref="D3:D5"/>
  </mergeCells>
  <printOptions/>
  <pageMargins left="0.5905511811023622" right="0.5905511811023622" top="0.7874015748031497" bottom="0.5905511811023622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55">
      <selection activeCell="M83" sqref="M83"/>
    </sheetView>
  </sheetViews>
  <sheetFormatPr defaultColWidth="8.88671875" defaultRowHeight="13.5"/>
  <cols>
    <col min="5" max="5" width="12.21484375" style="0" bestFit="1" customWidth="1"/>
    <col min="8" max="8" width="12.5546875" style="0" customWidth="1"/>
    <col min="9" max="9" width="13.77734375" style="37" bestFit="1" customWidth="1"/>
    <col min="10" max="10" width="5.77734375" style="37" customWidth="1"/>
  </cols>
  <sheetData>
    <row r="1" spans="1:8" ht="13.5">
      <c r="A1" s="81" t="s">
        <v>1</v>
      </c>
      <c r="B1" s="125"/>
      <c r="C1" s="126"/>
      <c r="D1" s="95" t="s">
        <v>2</v>
      </c>
      <c r="E1" s="127" t="s">
        <v>59</v>
      </c>
      <c r="F1" s="85" t="s">
        <v>4</v>
      </c>
      <c r="G1" s="85" t="s">
        <v>5</v>
      </c>
      <c r="H1" s="85" t="s">
        <v>6</v>
      </c>
    </row>
    <row r="2" spans="1:8" ht="13.5">
      <c r="A2" s="30" t="s">
        <v>7</v>
      </c>
      <c r="B2" s="27" t="s">
        <v>8</v>
      </c>
      <c r="C2" s="27" t="s">
        <v>9</v>
      </c>
      <c r="D2" s="121"/>
      <c r="E2" s="124"/>
      <c r="F2" s="124"/>
      <c r="G2" s="124"/>
      <c r="H2" s="124"/>
    </row>
    <row r="3" spans="1:8" ht="13.5">
      <c r="A3" s="122" t="s">
        <v>82</v>
      </c>
      <c r="B3" s="108" t="s">
        <v>50</v>
      </c>
      <c r="C3" s="108" t="s">
        <v>50</v>
      </c>
      <c r="D3" s="30" t="s">
        <v>10</v>
      </c>
      <c r="E3" s="16">
        <v>43441090</v>
      </c>
      <c r="F3" s="31">
        <v>0</v>
      </c>
      <c r="G3" s="31">
        <v>0</v>
      </c>
      <c r="H3" s="17">
        <f>E3+F3+G3</f>
        <v>43441090</v>
      </c>
    </row>
    <row r="4" spans="1:8" ht="13.5">
      <c r="A4" s="115"/>
      <c r="B4" s="108"/>
      <c r="C4" s="115"/>
      <c r="D4" s="30" t="s">
        <v>11</v>
      </c>
      <c r="E4" s="16">
        <v>32671710</v>
      </c>
      <c r="F4" s="31">
        <v>0</v>
      </c>
      <c r="G4" s="31">
        <v>0</v>
      </c>
      <c r="H4" s="17">
        <f aca="true" t="shared" si="0" ref="H4:H22">E4+F4+G4</f>
        <v>32671710</v>
      </c>
    </row>
    <row r="5" spans="1:8" ht="13.5">
      <c r="A5" s="115"/>
      <c r="B5" s="108"/>
      <c r="C5" s="115"/>
      <c r="D5" s="30" t="s">
        <v>12</v>
      </c>
      <c r="E5" s="18" t="s">
        <v>102</v>
      </c>
      <c r="F5" s="31">
        <v>0</v>
      </c>
      <c r="G5" s="31">
        <v>0</v>
      </c>
      <c r="H5" s="17" t="s">
        <v>102</v>
      </c>
    </row>
    <row r="6" spans="1:8" ht="13.5">
      <c r="A6" s="115"/>
      <c r="B6" s="108"/>
      <c r="C6" s="108" t="s">
        <v>47</v>
      </c>
      <c r="D6" s="30" t="s">
        <v>10</v>
      </c>
      <c r="E6" s="16">
        <v>43441090</v>
      </c>
      <c r="F6" s="31">
        <v>0</v>
      </c>
      <c r="G6" s="31">
        <v>0</v>
      </c>
      <c r="H6" s="17">
        <f t="shared" si="0"/>
        <v>43441090</v>
      </c>
    </row>
    <row r="7" spans="1:8" ht="13.5">
      <c r="A7" s="115"/>
      <c r="B7" s="108"/>
      <c r="C7" s="115"/>
      <c r="D7" s="30" t="s">
        <v>11</v>
      </c>
      <c r="E7" s="16">
        <v>32671710</v>
      </c>
      <c r="F7" s="31">
        <v>0</v>
      </c>
      <c r="G7" s="31">
        <v>0</v>
      </c>
      <c r="H7" s="17">
        <f t="shared" si="0"/>
        <v>32671710</v>
      </c>
    </row>
    <row r="8" spans="1:8" ht="13.5">
      <c r="A8" s="115"/>
      <c r="B8" s="108"/>
      <c r="C8" s="115"/>
      <c r="D8" s="30" t="s">
        <v>12</v>
      </c>
      <c r="E8" s="18" t="s">
        <v>102</v>
      </c>
      <c r="F8" s="31">
        <v>0</v>
      </c>
      <c r="G8" s="31">
        <v>0</v>
      </c>
      <c r="H8" s="17" t="s">
        <v>102</v>
      </c>
    </row>
    <row r="9" spans="1:8" ht="13.5">
      <c r="A9" s="115"/>
      <c r="B9" s="108" t="s">
        <v>51</v>
      </c>
      <c r="C9" s="115" t="s">
        <v>51</v>
      </c>
      <c r="D9" s="30" t="s">
        <v>10</v>
      </c>
      <c r="E9" s="16">
        <v>2373080</v>
      </c>
      <c r="F9" s="31">
        <v>0</v>
      </c>
      <c r="G9" s="31">
        <v>0</v>
      </c>
      <c r="H9" s="17">
        <f t="shared" si="0"/>
        <v>2373080</v>
      </c>
    </row>
    <row r="10" spans="1:8" ht="13.5">
      <c r="A10" s="115"/>
      <c r="B10" s="108"/>
      <c r="C10" s="115"/>
      <c r="D10" s="30" t="s">
        <v>11</v>
      </c>
      <c r="E10" s="16">
        <v>2373080</v>
      </c>
      <c r="F10" s="31">
        <v>0</v>
      </c>
      <c r="G10" s="31">
        <v>0</v>
      </c>
      <c r="H10" s="17">
        <f t="shared" si="0"/>
        <v>2373080</v>
      </c>
    </row>
    <row r="11" spans="1:8" ht="13.5">
      <c r="A11" s="115"/>
      <c r="B11" s="108"/>
      <c r="C11" s="115"/>
      <c r="D11" s="30" t="s">
        <v>12</v>
      </c>
      <c r="E11" s="18">
        <v>0</v>
      </c>
      <c r="F11" s="31">
        <v>0</v>
      </c>
      <c r="G11" s="31">
        <v>0</v>
      </c>
      <c r="H11" s="17">
        <f t="shared" si="0"/>
        <v>0</v>
      </c>
    </row>
    <row r="12" spans="1:8" ht="13.5">
      <c r="A12" s="115"/>
      <c r="B12" s="108"/>
      <c r="C12" s="108" t="s">
        <v>47</v>
      </c>
      <c r="D12" s="30" t="s">
        <v>10</v>
      </c>
      <c r="E12" s="16">
        <v>2373080</v>
      </c>
      <c r="F12" s="31">
        <v>0</v>
      </c>
      <c r="G12" s="31">
        <v>0</v>
      </c>
      <c r="H12" s="17">
        <f t="shared" si="0"/>
        <v>2373080</v>
      </c>
    </row>
    <row r="13" spans="1:8" ht="13.5">
      <c r="A13" s="115"/>
      <c r="B13" s="108"/>
      <c r="C13" s="115"/>
      <c r="D13" s="30" t="s">
        <v>11</v>
      </c>
      <c r="E13" s="16">
        <v>2373080</v>
      </c>
      <c r="F13" s="31">
        <v>0</v>
      </c>
      <c r="G13" s="31">
        <v>0</v>
      </c>
      <c r="H13" s="17">
        <f t="shared" si="0"/>
        <v>2373080</v>
      </c>
    </row>
    <row r="14" spans="1:8" ht="13.5">
      <c r="A14" s="115"/>
      <c r="B14" s="108"/>
      <c r="C14" s="115"/>
      <c r="D14" s="30" t="s">
        <v>12</v>
      </c>
      <c r="E14" s="18">
        <v>0</v>
      </c>
      <c r="F14" s="31">
        <v>0</v>
      </c>
      <c r="G14" s="31">
        <v>0</v>
      </c>
      <c r="H14" s="17">
        <f t="shared" si="0"/>
        <v>0</v>
      </c>
    </row>
    <row r="15" spans="1:8" ht="13.5">
      <c r="A15" s="115"/>
      <c r="B15" s="115" t="s">
        <v>52</v>
      </c>
      <c r="C15" s="108" t="s">
        <v>52</v>
      </c>
      <c r="D15" s="30" t="s">
        <v>10</v>
      </c>
      <c r="E15" s="16">
        <v>9379830</v>
      </c>
      <c r="F15" s="31">
        <v>0</v>
      </c>
      <c r="G15" s="31">
        <v>0</v>
      </c>
      <c r="H15" s="17">
        <f t="shared" si="0"/>
        <v>9379830</v>
      </c>
    </row>
    <row r="16" spans="1:8" ht="13.5">
      <c r="A16" s="115"/>
      <c r="B16" s="115"/>
      <c r="C16" s="115"/>
      <c r="D16" s="30" t="s">
        <v>11</v>
      </c>
      <c r="E16" s="16">
        <v>9379830</v>
      </c>
      <c r="F16" s="31">
        <v>0</v>
      </c>
      <c r="G16" s="31">
        <v>0</v>
      </c>
      <c r="H16" s="17">
        <f t="shared" si="0"/>
        <v>9379830</v>
      </c>
    </row>
    <row r="17" spans="1:8" ht="13.5">
      <c r="A17" s="115"/>
      <c r="B17" s="115"/>
      <c r="C17" s="115"/>
      <c r="D17" s="30" t="s">
        <v>12</v>
      </c>
      <c r="E17" s="18">
        <v>0</v>
      </c>
      <c r="F17" s="31">
        <v>0</v>
      </c>
      <c r="G17" s="31">
        <v>0</v>
      </c>
      <c r="H17" s="17">
        <f t="shared" si="0"/>
        <v>0</v>
      </c>
    </row>
    <row r="18" spans="1:8" ht="13.5">
      <c r="A18" s="115"/>
      <c r="B18" s="115"/>
      <c r="C18" s="115" t="s">
        <v>47</v>
      </c>
      <c r="D18" s="30" t="s">
        <v>10</v>
      </c>
      <c r="E18" s="16">
        <v>9379830</v>
      </c>
      <c r="F18" s="31">
        <v>0</v>
      </c>
      <c r="G18" s="31">
        <v>0</v>
      </c>
      <c r="H18" s="17">
        <f t="shared" si="0"/>
        <v>9379830</v>
      </c>
    </row>
    <row r="19" spans="1:8" ht="13.5">
      <c r="A19" s="115"/>
      <c r="B19" s="115"/>
      <c r="C19" s="115"/>
      <c r="D19" s="30" t="s">
        <v>11</v>
      </c>
      <c r="E19" s="16">
        <v>9379830</v>
      </c>
      <c r="F19" s="31">
        <v>0</v>
      </c>
      <c r="G19" s="31">
        <v>0</v>
      </c>
      <c r="H19" s="17">
        <f t="shared" si="0"/>
        <v>9379830</v>
      </c>
    </row>
    <row r="20" spans="1:8" ht="13.5">
      <c r="A20" s="115"/>
      <c r="B20" s="115"/>
      <c r="C20" s="115"/>
      <c r="D20" s="30" t="s">
        <v>12</v>
      </c>
      <c r="E20" s="18">
        <v>0</v>
      </c>
      <c r="F20" s="31">
        <v>0</v>
      </c>
      <c r="G20" s="31">
        <v>0</v>
      </c>
      <c r="H20" s="17">
        <f t="shared" si="0"/>
        <v>0</v>
      </c>
    </row>
    <row r="21" spans="1:8" ht="13.5">
      <c r="A21" s="115"/>
      <c r="B21" s="114" t="s">
        <v>47</v>
      </c>
      <c r="C21" s="114"/>
      <c r="D21" s="32" t="s">
        <v>10</v>
      </c>
      <c r="E21" s="20">
        <f>E6+E12+E18</f>
        <v>55194000</v>
      </c>
      <c r="F21" s="19">
        <v>0</v>
      </c>
      <c r="G21" s="19">
        <v>0</v>
      </c>
      <c r="H21" s="17">
        <f t="shared" si="0"/>
        <v>55194000</v>
      </c>
    </row>
    <row r="22" spans="1:8" ht="13.5">
      <c r="A22" s="115"/>
      <c r="B22" s="114"/>
      <c r="C22" s="114"/>
      <c r="D22" s="32" t="s">
        <v>11</v>
      </c>
      <c r="E22" s="21">
        <f>E7+E13+E19</f>
        <v>44424620</v>
      </c>
      <c r="F22" s="19">
        <v>0</v>
      </c>
      <c r="G22" s="19">
        <v>0</v>
      </c>
      <c r="H22" s="17">
        <f t="shared" si="0"/>
        <v>44424620</v>
      </c>
    </row>
    <row r="23" spans="1:8" ht="13.5">
      <c r="A23" s="115"/>
      <c r="B23" s="114"/>
      <c r="C23" s="114"/>
      <c r="D23" s="32" t="s">
        <v>12</v>
      </c>
      <c r="E23" s="19" t="s">
        <v>102</v>
      </c>
      <c r="F23" s="19">
        <v>0</v>
      </c>
      <c r="G23" s="19">
        <v>0</v>
      </c>
      <c r="H23" s="17" t="s">
        <v>102</v>
      </c>
    </row>
    <row r="24" spans="1:10" s="28" customFormat="1" ht="13.5">
      <c r="A24" s="122" t="s">
        <v>83</v>
      </c>
      <c r="B24" s="108" t="s">
        <v>50</v>
      </c>
      <c r="C24" s="108" t="s">
        <v>50</v>
      </c>
      <c r="D24" s="30" t="s">
        <v>10</v>
      </c>
      <c r="E24" s="16">
        <v>41591580</v>
      </c>
      <c r="F24" s="31">
        <v>0</v>
      </c>
      <c r="G24" s="31">
        <v>0</v>
      </c>
      <c r="H24" s="17">
        <f>E24+F24+G24</f>
        <v>41591580</v>
      </c>
      <c r="I24" s="37"/>
      <c r="J24" s="37"/>
    </row>
    <row r="25" spans="1:10" s="28" customFormat="1" ht="13.5">
      <c r="A25" s="115"/>
      <c r="B25" s="108"/>
      <c r="C25" s="115"/>
      <c r="D25" s="30" t="s">
        <v>11</v>
      </c>
      <c r="E25" s="16">
        <v>41176590</v>
      </c>
      <c r="F25" s="31">
        <v>0</v>
      </c>
      <c r="G25" s="31">
        <v>0</v>
      </c>
      <c r="H25" s="17">
        <f aca="true" t="shared" si="1" ref="H25:H43">E25+F25+G25</f>
        <v>41176590</v>
      </c>
      <c r="I25" s="37"/>
      <c r="J25" s="37"/>
    </row>
    <row r="26" spans="1:10" s="28" customFormat="1" ht="13.5">
      <c r="A26" s="115"/>
      <c r="B26" s="108"/>
      <c r="C26" s="115"/>
      <c r="D26" s="30" t="s">
        <v>12</v>
      </c>
      <c r="E26" s="18" t="s">
        <v>103</v>
      </c>
      <c r="F26" s="31">
        <v>0</v>
      </c>
      <c r="G26" s="31">
        <v>0</v>
      </c>
      <c r="H26" s="17" t="s">
        <v>103</v>
      </c>
      <c r="I26" s="37"/>
      <c r="J26" s="37"/>
    </row>
    <row r="27" spans="1:10" s="28" customFormat="1" ht="13.5">
      <c r="A27" s="115"/>
      <c r="B27" s="108"/>
      <c r="C27" s="108" t="s">
        <v>47</v>
      </c>
      <c r="D27" s="30" t="s">
        <v>10</v>
      </c>
      <c r="E27" s="16">
        <v>41591580</v>
      </c>
      <c r="F27" s="31">
        <v>0</v>
      </c>
      <c r="G27" s="31">
        <v>0</v>
      </c>
      <c r="H27" s="17">
        <f t="shared" si="1"/>
        <v>41591580</v>
      </c>
      <c r="I27" s="37"/>
      <c r="J27" s="37"/>
    </row>
    <row r="28" spans="1:10" s="28" customFormat="1" ht="13.5">
      <c r="A28" s="115"/>
      <c r="B28" s="108"/>
      <c r="C28" s="115"/>
      <c r="D28" s="30" t="s">
        <v>11</v>
      </c>
      <c r="E28" s="16">
        <v>41176590</v>
      </c>
      <c r="F28" s="31">
        <v>0</v>
      </c>
      <c r="G28" s="31">
        <v>0</v>
      </c>
      <c r="H28" s="17">
        <f t="shared" si="1"/>
        <v>41176590</v>
      </c>
      <c r="I28" s="37"/>
      <c r="J28" s="37"/>
    </row>
    <row r="29" spans="1:10" s="28" customFormat="1" ht="13.5">
      <c r="A29" s="115"/>
      <c r="B29" s="108"/>
      <c r="C29" s="115"/>
      <c r="D29" s="30" t="s">
        <v>12</v>
      </c>
      <c r="E29" s="18" t="s">
        <v>103</v>
      </c>
      <c r="F29" s="31">
        <v>0</v>
      </c>
      <c r="G29" s="31">
        <v>0</v>
      </c>
      <c r="H29" s="17" t="s">
        <v>103</v>
      </c>
      <c r="I29" s="37"/>
      <c r="J29" s="37"/>
    </row>
    <row r="30" spans="1:10" s="28" customFormat="1" ht="13.5">
      <c r="A30" s="115"/>
      <c r="B30" s="108" t="s">
        <v>51</v>
      </c>
      <c r="C30" s="115" t="s">
        <v>51</v>
      </c>
      <c r="D30" s="30" t="s">
        <v>10</v>
      </c>
      <c r="E30" s="16">
        <v>4432480</v>
      </c>
      <c r="F30" s="31">
        <v>0</v>
      </c>
      <c r="G30" s="31">
        <v>0</v>
      </c>
      <c r="H30" s="17">
        <f t="shared" si="1"/>
        <v>4432480</v>
      </c>
      <c r="I30" s="37"/>
      <c r="J30" s="37"/>
    </row>
    <row r="31" spans="1:10" s="28" customFormat="1" ht="13.5">
      <c r="A31" s="115"/>
      <c r="B31" s="108"/>
      <c r="C31" s="115"/>
      <c r="D31" s="30" t="s">
        <v>11</v>
      </c>
      <c r="E31" s="16">
        <v>4432480</v>
      </c>
      <c r="F31" s="31">
        <v>0</v>
      </c>
      <c r="G31" s="31">
        <v>0</v>
      </c>
      <c r="H31" s="17">
        <f t="shared" si="1"/>
        <v>4432480</v>
      </c>
      <c r="I31" s="37"/>
      <c r="J31" s="37"/>
    </row>
    <row r="32" spans="1:10" s="28" customFormat="1" ht="13.5">
      <c r="A32" s="115"/>
      <c r="B32" s="108"/>
      <c r="C32" s="115"/>
      <c r="D32" s="30" t="s">
        <v>12</v>
      </c>
      <c r="E32" s="18">
        <v>0</v>
      </c>
      <c r="F32" s="31">
        <v>0</v>
      </c>
      <c r="G32" s="31">
        <v>0</v>
      </c>
      <c r="H32" s="17">
        <f t="shared" si="1"/>
        <v>0</v>
      </c>
      <c r="I32" s="37"/>
      <c r="J32" s="37"/>
    </row>
    <row r="33" spans="1:10" s="28" customFormat="1" ht="13.5">
      <c r="A33" s="115"/>
      <c r="B33" s="108"/>
      <c r="C33" s="108" t="s">
        <v>47</v>
      </c>
      <c r="D33" s="30" t="s">
        <v>10</v>
      </c>
      <c r="E33" s="16">
        <v>4432480</v>
      </c>
      <c r="F33" s="31">
        <v>0</v>
      </c>
      <c r="G33" s="31">
        <v>0</v>
      </c>
      <c r="H33" s="17">
        <f t="shared" si="1"/>
        <v>4432480</v>
      </c>
      <c r="I33" s="37"/>
      <c r="J33" s="37"/>
    </row>
    <row r="34" spans="1:10" s="28" customFormat="1" ht="13.5">
      <c r="A34" s="115"/>
      <c r="B34" s="108"/>
      <c r="C34" s="115"/>
      <c r="D34" s="30" t="s">
        <v>11</v>
      </c>
      <c r="E34" s="16">
        <v>4432480</v>
      </c>
      <c r="F34" s="31">
        <v>0</v>
      </c>
      <c r="G34" s="31">
        <v>0</v>
      </c>
      <c r="H34" s="17">
        <f t="shared" si="1"/>
        <v>4432480</v>
      </c>
      <c r="I34" s="37"/>
      <c r="J34" s="37"/>
    </row>
    <row r="35" spans="1:10" s="28" customFormat="1" ht="13.5">
      <c r="A35" s="115"/>
      <c r="B35" s="108"/>
      <c r="C35" s="115"/>
      <c r="D35" s="30" t="s">
        <v>12</v>
      </c>
      <c r="E35" s="18">
        <v>0</v>
      </c>
      <c r="F35" s="31">
        <v>0</v>
      </c>
      <c r="G35" s="31">
        <v>0</v>
      </c>
      <c r="H35" s="17">
        <f t="shared" si="1"/>
        <v>0</v>
      </c>
      <c r="I35" s="37"/>
      <c r="J35" s="37"/>
    </row>
    <row r="36" spans="1:10" s="28" customFormat="1" ht="13.5">
      <c r="A36" s="115"/>
      <c r="B36" s="115" t="s">
        <v>52</v>
      </c>
      <c r="C36" s="108" t="s">
        <v>52</v>
      </c>
      <c r="D36" s="30" t="s">
        <v>10</v>
      </c>
      <c r="E36" s="16">
        <v>9169940</v>
      </c>
      <c r="F36" s="31">
        <v>0</v>
      </c>
      <c r="G36" s="31">
        <v>0</v>
      </c>
      <c r="H36" s="17">
        <f t="shared" si="1"/>
        <v>9169940</v>
      </c>
      <c r="I36" s="37"/>
      <c r="J36" s="37"/>
    </row>
    <row r="37" spans="1:10" s="28" customFormat="1" ht="13.5">
      <c r="A37" s="115"/>
      <c r="B37" s="115"/>
      <c r="C37" s="115"/>
      <c r="D37" s="30" t="s">
        <v>11</v>
      </c>
      <c r="E37" s="16">
        <v>9169940</v>
      </c>
      <c r="F37" s="31">
        <v>0</v>
      </c>
      <c r="G37" s="31">
        <v>0</v>
      </c>
      <c r="H37" s="17">
        <f t="shared" si="1"/>
        <v>9169940</v>
      </c>
      <c r="I37" s="37"/>
      <c r="J37" s="37"/>
    </row>
    <row r="38" spans="1:10" s="28" customFormat="1" ht="13.5">
      <c r="A38" s="115"/>
      <c r="B38" s="115"/>
      <c r="C38" s="115"/>
      <c r="D38" s="30" t="s">
        <v>12</v>
      </c>
      <c r="E38" s="18">
        <v>0</v>
      </c>
      <c r="F38" s="31">
        <v>0</v>
      </c>
      <c r="G38" s="31">
        <v>0</v>
      </c>
      <c r="H38" s="17">
        <f t="shared" si="1"/>
        <v>0</v>
      </c>
      <c r="I38" s="37"/>
      <c r="J38" s="37"/>
    </row>
    <row r="39" spans="1:10" s="28" customFormat="1" ht="13.5">
      <c r="A39" s="115"/>
      <c r="B39" s="115"/>
      <c r="C39" s="115" t="s">
        <v>47</v>
      </c>
      <c r="D39" s="30" t="s">
        <v>10</v>
      </c>
      <c r="E39" s="16">
        <v>9169940</v>
      </c>
      <c r="F39" s="31">
        <v>0</v>
      </c>
      <c r="G39" s="31">
        <v>0</v>
      </c>
      <c r="H39" s="17">
        <f t="shared" si="1"/>
        <v>9169940</v>
      </c>
      <c r="I39" s="37"/>
      <c r="J39" s="37"/>
    </row>
    <row r="40" spans="1:10" s="28" customFormat="1" ht="13.5">
      <c r="A40" s="115"/>
      <c r="B40" s="115"/>
      <c r="C40" s="115"/>
      <c r="D40" s="30" t="s">
        <v>11</v>
      </c>
      <c r="E40" s="16">
        <v>9169940</v>
      </c>
      <c r="F40" s="31">
        <v>0</v>
      </c>
      <c r="G40" s="31">
        <v>0</v>
      </c>
      <c r="H40" s="17">
        <f t="shared" si="1"/>
        <v>9169940</v>
      </c>
      <c r="I40" s="37"/>
      <c r="J40" s="37"/>
    </row>
    <row r="41" spans="1:10" s="28" customFormat="1" ht="13.5">
      <c r="A41" s="115"/>
      <c r="B41" s="115"/>
      <c r="C41" s="115"/>
      <c r="D41" s="30" t="s">
        <v>12</v>
      </c>
      <c r="E41" s="18">
        <v>0</v>
      </c>
      <c r="F41" s="31">
        <v>0</v>
      </c>
      <c r="G41" s="31">
        <v>0</v>
      </c>
      <c r="H41" s="17">
        <f t="shared" si="1"/>
        <v>0</v>
      </c>
      <c r="I41" s="37"/>
      <c r="J41" s="37"/>
    </row>
    <row r="42" spans="1:10" s="28" customFormat="1" ht="13.5">
      <c r="A42" s="115"/>
      <c r="B42" s="114" t="s">
        <v>47</v>
      </c>
      <c r="C42" s="114"/>
      <c r="D42" s="32" t="s">
        <v>10</v>
      </c>
      <c r="E42" s="20">
        <f>E27+E33+E39</f>
        <v>55194000</v>
      </c>
      <c r="F42" s="19">
        <v>0</v>
      </c>
      <c r="G42" s="19">
        <v>0</v>
      </c>
      <c r="H42" s="17">
        <f t="shared" si="1"/>
        <v>55194000</v>
      </c>
      <c r="I42" s="37"/>
      <c r="J42" s="37"/>
    </row>
    <row r="43" spans="1:10" s="28" customFormat="1" ht="13.5">
      <c r="A43" s="115"/>
      <c r="B43" s="114"/>
      <c r="C43" s="114"/>
      <c r="D43" s="32" t="s">
        <v>11</v>
      </c>
      <c r="E43" s="21">
        <f>E28+E34+E40</f>
        <v>54779010</v>
      </c>
      <c r="F43" s="19">
        <v>0</v>
      </c>
      <c r="G43" s="19">
        <v>0</v>
      </c>
      <c r="H43" s="17">
        <f t="shared" si="1"/>
        <v>54779010</v>
      </c>
      <c r="I43" s="37"/>
      <c r="J43" s="37"/>
    </row>
    <row r="44" spans="1:10" s="28" customFormat="1" ht="13.5">
      <c r="A44" s="115"/>
      <c r="B44" s="114"/>
      <c r="C44" s="114"/>
      <c r="D44" s="32" t="s">
        <v>12</v>
      </c>
      <c r="E44" s="19" t="s">
        <v>103</v>
      </c>
      <c r="F44" s="19">
        <v>0</v>
      </c>
      <c r="G44" s="19">
        <v>0</v>
      </c>
      <c r="H44" s="17" t="s">
        <v>103</v>
      </c>
      <c r="I44" s="37"/>
      <c r="J44" s="37"/>
    </row>
    <row r="45" spans="1:10" s="71" customFormat="1" ht="13.5">
      <c r="A45" s="122" t="s">
        <v>81</v>
      </c>
      <c r="B45" s="108" t="s">
        <v>50</v>
      </c>
      <c r="C45" s="108" t="s">
        <v>50</v>
      </c>
      <c r="D45" s="69" t="s">
        <v>10</v>
      </c>
      <c r="E45" s="16">
        <v>38469670</v>
      </c>
      <c r="F45" s="36">
        <v>0</v>
      </c>
      <c r="G45" s="36">
        <v>0</v>
      </c>
      <c r="H45" s="17">
        <f>E45+F45+G45</f>
        <v>38469670</v>
      </c>
      <c r="I45" s="37"/>
      <c r="J45" s="37"/>
    </row>
    <row r="46" spans="1:10" s="71" customFormat="1" ht="13.5">
      <c r="A46" s="115"/>
      <c r="B46" s="108"/>
      <c r="C46" s="115"/>
      <c r="D46" s="69" t="s">
        <v>11</v>
      </c>
      <c r="E46" s="16">
        <v>37880030</v>
      </c>
      <c r="F46" s="36">
        <v>0</v>
      </c>
      <c r="G46" s="36">
        <v>0</v>
      </c>
      <c r="H46" s="17">
        <f>E46+F46+G46</f>
        <v>37880030</v>
      </c>
      <c r="I46" s="37"/>
      <c r="J46" s="37"/>
    </row>
    <row r="47" spans="1:10" s="71" customFormat="1" ht="13.5">
      <c r="A47" s="115"/>
      <c r="B47" s="108"/>
      <c r="C47" s="115"/>
      <c r="D47" s="69" t="s">
        <v>12</v>
      </c>
      <c r="E47" s="18" t="s">
        <v>104</v>
      </c>
      <c r="F47" s="36">
        <v>0</v>
      </c>
      <c r="G47" s="36">
        <v>0</v>
      </c>
      <c r="H47" s="17" t="s">
        <v>104</v>
      </c>
      <c r="I47" s="37"/>
      <c r="J47" s="37"/>
    </row>
    <row r="48" spans="1:10" s="71" customFormat="1" ht="13.5">
      <c r="A48" s="115"/>
      <c r="B48" s="108"/>
      <c r="C48" s="108" t="s">
        <v>47</v>
      </c>
      <c r="D48" s="69" t="s">
        <v>10</v>
      </c>
      <c r="E48" s="16">
        <v>38469670</v>
      </c>
      <c r="F48" s="36">
        <v>0</v>
      </c>
      <c r="G48" s="36">
        <v>0</v>
      </c>
      <c r="H48" s="17">
        <f>E48+F48+G48</f>
        <v>38469670</v>
      </c>
      <c r="I48" s="37"/>
      <c r="J48" s="37"/>
    </row>
    <row r="49" spans="1:10" s="71" customFormat="1" ht="13.5">
      <c r="A49" s="115"/>
      <c r="B49" s="108"/>
      <c r="C49" s="115"/>
      <c r="D49" s="69" t="s">
        <v>11</v>
      </c>
      <c r="E49" s="16">
        <v>37880030</v>
      </c>
      <c r="F49" s="36">
        <v>0</v>
      </c>
      <c r="G49" s="36">
        <v>0</v>
      </c>
      <c r="H49" s="17">
        <f>E49+F49+G49</f>
        <v>37880030</v>
      </c>
      <c r="I49" s="37"/>
      <c r="J49" s="37"/>
    </row>
    <row r="50" spans="1:10" s="71" customFormat="1" ht="13.5">
      <c r="A50" s="115"/>
      <c r="B50" s="108"/>
      <c r="C50" s="115"/>
      <c r="D50" s="69" t="s">
        <v>12</v>
      </c>
      <c r="E50" s="18" t="s">
        <v>104</v>
      </c>
      <c r="F50" s="36">
        <v>0</v>
      </c>
      <c r="G50" s="36">
        <v>0</v>
      </c>
      <c r="H50" s="17" t="s">
        <v>104</v>
      </c>
      <c r="I50" s="37"/>
      <c r="J50" s="37"/>
    </row>
    <row r="51" spans="1:10" s="71" customFormat="1" ht="13.5">
      <c r="A51" s="115"/>
      <c r="B51" s="108" t="s">
        <v>51</v>
      </c>
      <c r="C51" s="115" t="s">
        <v>51</v>
      </c>
      <c r="D51" s="69" t="s">
        <v>10</v>
      </c>
      <c r="E51" s="16">
        <v>6043140</v>
      </c>
      <c r="F51" s="36">
        <v>0</v>
      </c>
      <c r="G51" s="36">
        <v>0</v>
      </c>
      <c r="H51" s="17">
        <f aca="true" t="shared" si="2" ref="H51:H64">E51+F51+G51</f>
        <v>6043140</v>
      </c>
      <c r="I51" s="37"/>
      <c r="J51" s="37"/>
    </row>
    <row r="52" spans="1:10" s="71" customFormat="1" ht="13.5">
      <c r="A52" s="115"/>
      <c r="B52" s="108"/>
      <c r="C52" s="115"/>
      <c r="D52" s="69" t="s">
        <v>11</v>
      </c>
      <c r="E52" s="16">
        <v>6043140</v>
      </c>
      <c r="F52" s="36">
        <v>0</v>
      </c>
      <c r="G52" s="36">
        <v>0</v>
      </c>
      <c r="H52" s="17">
        <f t="shared" si="2"/>
        <v>6043140</v>
      </c>
      <c r="I52" s="37"/>
      <c r="J52" s="37"/>
    </row>
    <row r="53" spans="1:10" s="71" customFormat="1" ht="13.5">
      <c r="A53" s="115"/>
      <c r="B53" s="108"/>
      <c r="C53" s="115"/>
      <c r="D53" s="69" t="s">
        <v>12</v>
      </c>
      <c r="E53" s="18">
        <v>0</v>
      </c>
      <c r="F53" s="36">
        <v>0</v>
      </c>
      <c r="G53" s="36">
        <v>0</v>
      </c>
      <c r="H53" s="17">
        <v>0</v>
      </c>
      <c r="I53" s="37"/>
      <c r="J53" s="37"/>
    </row>
    <row r="54" spans="1:10" s="71" customFormat="1" ht="13.5">
      <c r="A54" s="115"/>
      <c r="B54" s="108"/>
      <c r="C54" s="108" t="s">
        <v>47</v>
      </c>
      <c r="D54" s="69" t="s">
        <v>10</v>
      </c>
      <c r="E54" s="16">
        <v>6043140</v>
      </c>
      <c r="F54" s="36">
        <v>0</v>
      </c>
      <c r="G54" s="36">
        <v>0</v>
      </c>
      <c r="H54" s="17">
        <f t="shared" si="2"/>
        <v>6043140</v>
      </c>
      <c r="I54" s="37"/>
      <c r="J54" s="37"/>
    </row>
    <row r="55" spans="1:10" s="71" customFormat="1" ht="13.5">
      <c r="A55" s="115"/>
      <c r="B55" s="108"/>
      <c r="C55" s="115"/>
      <c r="D55" s="69" t="s">
        <v>11</v>
      </c>
      <c r="E55" s="16">
        <v>6043140</v>
      </c>
      <c r="F55" s="36">
        <v>0</v>
      </c>
      <c r="G55" s="36">
        <v>0</v>
      </c>
      <c r="H55" s="17">
        <f t="shared" si="2"/>
        <v>6043140</v>
      </c>
      <c r="I55" s="37"/>
      <c r="J55" s="37"/>
    </row>
    <row r="56" spans="1:10" s="71" customFormat="1" ht="13.5">
      <c r="A56" s="115"/>
      <c r="B56" s="108"/>
      <c r="C56" s="115"/>
      <c r="D56" s="69" t="s">
        <v>12</v>
      </c>
      <c r="E56" s="18">
        <v>0</v>
      </c>
      <c r="F56" s="36">
        <v>0</v>
      </c>
      <c r="G56" s="36">
        <v>0</v>
      </c>
      <c r="H56" s="17">
        <v>0</v>
      </c>
      <c r="I56" s="37"/>
      <c r="J56" s="37"/>
    </row>
    <row r="57" spans="1:10" s="71" customFormat="1" ht="13.5">
      <c r="A57" s="115"/>
      <c r="B57" s="115" t="s">
        <v>52</v>
      </c>
      <c r="C57" s="108" t="s">
        <v>52</v>
      </c>
      <c r="D57" s="69" t="s">
        <v>10</v>
      </c>
      <c r="E57" s="16">
        <v>10681190</v>
      </c>
      <c r="F57" s="36">
        <v>0</v>
      </c>
      <c r="G57" s="36">
        <v>0</v>
      </c>
      <c r="H57" s="17">
        <f t="shared" si="2"/>
        <v>10681190</v>
      </c>
      <c r="I57" s="37"/>
      <c r="J57" s="37"/>
    </row>
    <row r="58" spans="1:10" s="71" customFormat="1" ht="13.5">
      <c r="A58" s="115"/>
      <c r="B58" s="115"/>
      <c r="C58" s="115"/>
      <c r="D58" s="69" t="s">
        <v>11</v>
      </c>
      <c r="E58" s="16">
        <v>10681190</v>
      </c>
      <c r="F58" s="36">
        <v>0</v>
      </c>
      <c r="G58" s="36">
        <v>0</v>
      </c>
      <c r="H58" s="17">
        <f t="shared" si="2"/>
        <v>10681190</v>
      </c>
      <c r="I58" s="37"/>
      <c r="J58" s="37"/>
    </row>
    <row r="59" spans="1:10" s="71" customFormat="1" ht="13.5">
      <c r="A59" s="115"/>
      <c r="B59" s="115"/>
      <c r="C59" s="115"/>
      <c r="D59" s="69" t="s">
        <v>12</v>
      </c>
      <c r="E59" s="18">
        <v>0</v>
      </c>
      <c r="F59" s="36">
        <v>0</v>
      </c>
      <c r="G59" s="36">
        <v>0</v>
      </c>
      <c r="H59" s="17">
        <v>0</v>
      </c>
      <c r="I59" s="37"/>
      <c r="J59" s="37"/>
    </row>
    <row r="60" spans="1:10" s="71" customFormat="1" ht="13.5">
      <c r="A60" s="115"/>
      <c r="B60" s="115"/>
      <c r="C60" s="115" t="s">
        <v>47</v>
      </c>
      <c r="D60" s="69" t="s">
        <v>10</v>
      </c>
      <c r="E60" s="16">
        <v>10681190</v>
      </c>
      <c r="F60" s="36">
        <v>0</v>
      </c>
      <c r="G60" s="36">
        <v>0</v>
      </c>
      <c r="H60" s="17">
        <f t="shared" si="2"/>
        <v>10681190</v>
      </c>
      <c r="I60" s="37"/>
      <c r="J60" s="37"/>
    </row>
    <row r="61" spans="1:10" s="71" customFormat="1" ht="13.5">
      <c r="A61" s="115"/>
      <c r="B61" s="115"/>
      <c r="C61" s="115"/>
      <c r="D61" s="69" t="s">
        <v>11</v>
      </c>
      <c r="E61" s="16">
        <v>10681190</v>
      </c>
      <c r="F61" s="36">
        <v>0</v>
      </c>
      <c r="G61" s="36">
        <v>0</v>
      </c>
      <c r="H61" s="17">
        <f t="shared" si="2"/>
        <v>10681190</v>
      </c>
      <c r="I61" s="37"/>
      <c r="J61" s="37"/>
    </row>
    <row r="62" spans="1:10" s="71" customFormat="1" ht="13.5">
      <c r="A62" s="115"/>
      <c r="B62" s="115"/>
      <c r="C62" s="115"/>
      <c r="D62" s="69" t="s">
        <v>12</v>
      </c>
      <c r="E62" s="18">
        <v>0</v>
      </c>
      <c r="F62" s="36">
        <v>0</v>
      </c>
      <c r="G62" s="36">
        <v>0</v>
      </c>
      <c r="H62" s="17">
        <v>0</v>
      </c>
      <c r="I62" s="37"/>
      <c r="J62" s="37"/>
    </row>
    <row r="63" spans="1:10" s="71" customFormat="1" ht="13.5">
      <c r="A63" s="115"/>
      <c r="B63" s="114" t="s">
        <v>47</v>
      </c>
      <c r="C63" s="114"/>
      <c r="D63" s="70" t="s">
        <v>10</v>
      </c>
      <c r="E63" s="20">
        <f>E48+E54+E60</f>
        <v>55194000</v>
      </c>
      <c r="F63" s="19">
        <v>0</v>
      </c>
      <c r="G63" s="19">
        <v>0</v>
      </c>
      <c r="H63" s="17">
        <f t="shared" si="2"/>
        <v>55194000</v>
      </c>
      <c r="I63" s="37"/>
      <c r="J63" s="37"/>
    </row>
    <row r="64" spans="1:10" s="71" customFormat="1" ht="13.5">
      <c r="A64" s="115"/>
      <c r="B64" s="114"/>
      <c r="C64" s="114"/>
      <c r="D64" s="70" t="s">
        <v>11</v>
      </c>
      <c r="E64" s="21">
        <f>E49+E55+E61</f>
        <v>54604360</v>
      </c>
      <c r="F64" s="19">
        <v>0</v>
      </c>
      <c r="G64" s="19">
        <v>0</v>
      </c>
      <c r="H64" s="17">
        <f t="shared" si="2"/>
        <v>54604360</v>
      </c>
      <c r="I64" s="37"/>
      <c r="J64" s="37"/>
    </row>
    <row r="65" spans="1:10" s="71" customFormat="1" ht="13.5">
      <c r="A65" s="115"/>
      <c r="B65" s="114"/>
      <c r="C65" s="114"/>
      <c r="D65" s="70" t="s">
        <v>12</v>
      </c>
      <c r="E65" s="19" t="s">
        <v>104</v>
      </c>
      <c r="F65" s="19">
        <v>0</v>
      </c>
      <c r="G65" s="19">
        <v>0</v>
      </c>
      <c r="H65" s="17" t="s">
        <v>104</v>
      </c>
      <c r="I65" s="37"/>
      <c r="J65" s="37"/>
    </row>
    <row r="66" spans="1:10" s="28" customFormat="1" ht="13.5">
      <c r="A66" s="122" t="s">
        <v>84</v>
      </c>
      <c r="B66" s="108" t="s">
        <v>50</v>
      </c>
      <c r="C66" s="108" t="s">
        <v>50</v>
      </c>
      <c r="D66" s="30" t="s">
        <v>10</v>
      </c>
      <c r="E66" s="16">
        <v>45681240</v>
      </c>
      <c r="F66" s="31">
        <v>0</v>
      </c>
      <c r="G66" s="31">
        <v>0</v>
      </c>
      <c r="H66" s="17">
        <f>E66+F66+G66</f>
        <v>45681240</v>
      </c>
      <c r="I66" s="37"/>
      <c r="J66" s="37"/>
    </row>
    <row r="67" spans="1:10" s="28" customFormat="1" ht="13.5">
      <c r="A67" s="115"/>
      <c r="B67" s="108"/>
      <c r="C67" s="115"/>
      <c r="D67" s="30" t="s">
        <v>11</v>
      </c>
      <c r="E67" s="16">
        <v>42211930</v>
      </c>
      <c r="F67" s="31">
        <v>0</v>
      </c>
      <c r="G67" s="31">
        <v>0</v>
      </c>
      <c r="H67" s="17">
        <f aca="true" t="shared" si="3" ref="H67:H85">E67+F67+G67</f>
        <v>42211930</v>
      </c>
      <c r="I67" s="37"/>
      <c r="J67" s="37"/>
    </row>
    <row r="68" spans="1:10" s="28" customFormat="1" ht="13.5">
      <c r="A68" s="115"/>
      <c r="B68" s="108"/>
      <c r="C68" s="115"/>
      <c r="D68" s="30" t="s">
        <v>12</v>
      </c>
      <c r="E68" s="52" t="s">
        <v>105</v>
      </c>
      <c r="F68" s="31">
        <v>0</v>
      </c>
      <c r="G68" s="31">
        <v>0</v>
      </c>
      <c r="H68" s="41" t="s">
        <v>105</v>
      </c>
      <c r="I68" s="37"/>
      <c r="J68" s="37"/>
    </row>
    <row r="69" spans="1:10" s="28" customFormat="1" ht="13.5">
      <c r="A69" s="115"/>
      <c r="B69" s="108"/>
      <c r="C69" s="108" t="s">
        <v>47</v>
      </c>
      <c r="D69" s="30" t="s">
        <v>10</v>
      </c>
      <c r="E69" s="16">
        <v>45681240</v>
      </c>
      <c r="F69" s="31">
        <v>0</v>
      </c>
      <c r="G69" s="31">
        <v>0</v>
      </c>
      <c r="H69" s="17">
        <f t="shared" si="3"/>
        <v>45681240</v>
      </c>
      <c r="I69" s="37"/>
      <c r="J69" s="37"/>
    </row>
    <row r="70" spans="1:10" s="28" customFormat="1" ht="13.5">
      <c r="A70" s="115"/>
      <c r="B70" s="108"/>
      <c r="C70" s="115"/>
      <c r="D70" s="30" t="s">
        <v>11</v>
      </c>
      <c r="E70" s="16">
        <v>42211930</v>
      </c>
      <c r="F70" s="31">
        <v>0</v>
      </c>
      <c r="G70" s="31">
        <v>0</v>
      </c>
      <c r="H70" s="17">
        <f t="shared" si="3"/>
        <v>42211930</v>
      </c>
      <c r="I70" s="37"/>
      <c r="J70" s="37"/>
    </row>
    <row r="71" spans="1:10" s="28" customFormat="1" ht="13.5">
      <c r="A71" s="115"/>
      <c r="B71" s="108"/>
      <c r="C71" s="115"/>
      <c r="D71" s="30" t="s">
        <v>12</v>
      </c>
      <c r="E71" s="52" t="s">
        <v>105</v>
      </c>
      <c r="F71" s="31">
        <v>0</v>
      </c>
      <c r="G71" s="31">
        <v>0</v>
      </c>
      <c r="H71" s="41" t="s">
        <v>105</v>
      </c>
      <c r="I71" s="37"/>
      <c r="J71" s="37"/>
    </row>
    <row r="72" spans="1:10" s="28" customFormat="1" ht="13.5">
      <c r="A72" s="115"/>
      <c r="B72" s="108" t="s">
        <v>51</v>
      </c>
      <c r="C72" s="115" t="s">
        <v>51</v>
      </c>
      <c r="D72" s="30" t="s">
        <v>10</v>
      </c>
      <c r="E72" s="16">
        <v>6089830</v>
      </c>
      <c r="F72" s="31">
        <v>0</v>
      </c>
      <c r="G72" s="31">
        <v>0</v>
      </c>
      <c r="H72" s="17">
        <f t="shared" si="3"/>
        <v>6089830</v>
      </c>
      <c r="I72" s="37"/>
      <c r="J72" s="37"/>
    </row>
    <row r="73" spans="1:10" s="28" customFormat="1" ht="13.5">
      <c r="A73" s="115"/>
      <c r="B73" s="108"/>
      <c r="C73" s="115"/>
      <c r="D73" s="30" t="s">
        <v>11</v>
      </c>
      <c r="E73" s="16">
        <v>6089830</v>
      </c>
      <c r="F73" s="31">
        <v>0</v>
      </c>
      <c r="G73" s="31">
        <v>0</v>
      </c>
      <c r="H73" s="17">
        <f t="shared" si="3"/>
        <v>6089830</v>
      </c>
      <c r="I73" s="37"/>
      <c r="J73" s="37"/>
    </row>
    <row r="74" spans="1:10" s="28" customFormat="1" ht="13.5">
      <c r="A74" s="115"/>
      <c r="B74" s="108"/>
      <c r="C74" s="115"/>
      <c r="D74" s="30" t="s">
        <v>12</v>
      </c>
      <c r="E74" s="48">
        <v>0</v>
      </c>
      <c r="F74" s="31">
        <v>0</v>
      </c>
      <c r="G74" s="31">
        <v>0</v>
      </c>
      <c r="H74" s="49">
        <f t="shared" si="3"/>
        <v>0</v>
      </c>
      <c r="I74" s="37"/>
      <c r="J74" s="37"/>
    </row>
    <row r="75" spans="1:10" s="28" customFormat="1" ht="13.5">
      <c r="A75" s="115"/>
      <c r="B75" s="108"/>
      <c r="C75" s="108" t="s">
        <v>47</v>
      </c>
      <c r="D75" s="30" t="s">
        <v>10</v>
      </c>
      <c r="E75" s="16">
        <v>6089830</v>
      </c>
      <c r="F75" s="31">
        <v>0</v>
      </c>
      <c r="G75" s="31">
        <v>0</v>
      </c>
      <c r="H75" s="17">
        <f t="shared" si="3"/>
        <v>6089830</v>
      </c>
      <c r="I75" s="37"/>
      <c r="J75" s="37"/>
    </row>
    <row r="76" spans="1:10" s="28" customFormat="1" ht="13.5">
      <c r="A76" s="115"/>
      <c r="B76" s="108"/>
      <c r="C76" s="115"/>
      <c r="D76" s="30" t="s">
        <v>11</v>
      </c>
      <c r="E76" s="16">
        <v>6089830</v>
      </c>
      <c r="F76" s="31">
        <v>0</v>
      </c>
      <c r="G76" s="31">
        <v>0</v>
      </c>
      <c r="H76" s="17">
        <f t="shared" si="3"/>
        <v>6089830</v>
      </c>
      <c r="I76" s="37"/>
      <c r="J76" s="37"/>
    </row>
    <row r="77" spans="1:10" s="28" customFormat="1" ht="13.5">
      <c r="A77" s="115"/>
      <c r="B77" s="108"/>
      <c r="C77" s="115"/>
      <c r="D77" s="30" t="s">
        <v>12</v>
      </c>
      <c r="E77" s="48">
        <v>0</v>
      </c>
      <c r="F77" s="31">
        <v>0</v>
      </c>
      <c r="G77" s="31">
        <v>0</v>
      </c>
      <c r="H77" s="49">
        <f t="shared" si="3"/>
        <v>0</v>
      </c>
      <c r="I77" s="37"/>
      <c r="J77" s="37"/>
    </row>
    <row r="78" spans="1:10" s="28" customFormat="1" ht="13.5">
      <c r="A78" s="115"/>
      <c r="B78" s="115" t="s">
        <v>52</v>
      </c>
      <c r="C78" s="108" t="s">
        <v>52</v>
      </c>
      <c r="D78" s="30" t="s">
        <v>10</v>
      </c>
      <c r="E78" s="16">
        <v>3422930</v>
      </c>
      <c r="F78" s="31">
        <v>0</v>
      </c>
      <c r="G78" s="31">
        <v>0</v>
      </c>
      <c r="H78" s="17">
        <f t="shared" si="3"/>
        <v>3422930</v>
      </c>
      <c r="I78" s="37"/>
      <c r="J78" s="37"/>
    </row>
    <row r="79" spans="1:10" s="28" customFormat="1" ht="13.5">
      <c r="A79" s="115"/>
      <c r="B79" s="115"/>
      <c r="C79" s="115"/>
      <c r="D79" s="30" t="s">
        <v>11</v>
      </c>
      <c r="E79" s="16">
        <v>3422930</v>
      </c>
      <c r="F79" s="31">
        <v>0</v>
      </c>
      <c r="G79" s="31">
        <v>0</v>
      </c>
      <c r="H79" s="17">
        <f t="shared" si="3"/>
        <v>3422930</v>
      </c>
      <c r="I79" s="37"/>
      <c r="J79" s="37"/>
    </row>
    <row r="80" spans="1:10" s="28" customFormat="1" ht="13.5">
      <c r="A80" s="115"/>
      <c r="B80" s="115"/>
      <c r="C80" s="115"/>
      <c r="D80" s="30" t="s">
        <v>12</v>
      </c>
      <c r="E80" s="48">
        <v>0</v>
      </c>
      <c r="F80" s="31">
        <v>0</v>
      </c>
      <c r="G80" s="31">
        <v>0</v>
      </c>
      <c r="H80" s="49">
        <f t="shared" si="3"/>
        <v>0</v>
      </c>
      <c r="I80" s="37"/>
      <c r="J80" s="37"/>
    </row>
    <row r="81" spans="1:10" s="28" customFormat="1" ht="13.5">
      <c r="A81" s="115"/>
      <c r="B81" s="115"/>
      <c r="C81" s="115" t="s">
        <v>47</v>
      </c>
      <c r="D81" s="30" t="s">
        <v>10</v>
      </c>
      <c r="E81" s="16">
        <v>3422930</v>
      </c>
      <c r="F81" s="31">
        <v>0</v>
      </c>
      <c r="G81" s="31">
        <v>0</v>
      </c>
      <c r="H81" s="17">
        <f t="shared" si="3"/>
        <v>3422930</v>
      </c>
      <c r="I81" s="37"/>
      <c r="J81" s="37"/>
    </row>
    <row r="82" spans="1:10" s="28" customFormat="1" ht="13.5">
      <c r="A82" s="115"/>
      <c r="B82" s="115"/>
      <c r="C82" s="115"/>
      <c r="D82" s="30" t="s">
        <v>11</v>
      </c>
      <c r="E82" s="16">
        <v>3422930</v>
      </c>
      <c r="F82" s="31">
        <v>0</v>
      </c>
      <c r="G82" s="31">
        <v>0</v>
      </c>
      <c r="H82" s="17">
        <f t="shared" si="3"/>
        <v>3422930</v>
      </c>
      <c r="I82" s="37"/>
      <c r="J82" s="37"/>
    </row>
    <row r="83" spans="1:10" s="28" customFormat="1" ht="13.5">
      <c r="A83" s="115"/>
      <c r="B83" s="115"/>
      <c r="C83" s="115"/>
      <c r="D83" s="30" t="s">
        <v>12</v>
      </c>
      <c r="E83" s="48">
        <v>0</v>
      </c>
      <c r="F83" s="31">
        <v>0</v>
      </c>
      <c r="G83" s="31">
        <v>0</v>
      </c>
      <c r="H83" s="49">
        <f t="shared" si="3"/>
        <v>0</v>
      </c>
      <c r="I83" s="37"/>
      <c r="J83" s="37"/>
    </row>
    <row r="84" spans="1:10" s="28" customFormat="1" ht="13.5">
      <c r="A84" s="115"/>
      <c r="B84" s="114" t="s">
        <v>47</v>
      </c>
      <c r="C84" s="114"/>
      <c r="D84" s="32" t="s">
        <v>10</v>
      </c>
      <c r="E84" s="20">
        <f>E69+E75+E81</f>
        <v>55194000</v>
      </c>
      <c r="F84" s="19">
        <v>0</v>
      </c>
      <c r="G84" s="19">
        <v>0</v>
      </c>
      <c r="H84" s="17">
        <f t="shared" si="3"/>
        <v>55194000</v>
      </c>
      <c r="I84" s="37"/>
      <c r="J84" s="37"/>
    </row>
    <row r="85" spans="1:10" s="28" customFormat="1" ht="13.5">
      <c r="A85" s="115"/>
      <c r="B85" s="114"/>
      <c r="C85" s="114"/>
      <c r="D85" s="32" t="s">
        <v>11</v>
      </c>
      <c r="E85" s="21">
        <f>E70+E76+E82</f>
        <v>51724690</v>
      </c>
      <c r="F85" s="19">
        <v>0</v>
      </c>
      <c r="G85" s="19">
        <v>0</v>
      </c>
      <c r="H85" s="17">
        <f t="shared" si="3"/>
        <v>51724690</v>
      </c>
      <c r="I85" s="37"/>
      <c r="J85" s="37"/>
    </row>
    <row r="86" spans="1:10" s="28" customFormat="1" ht="13.5">
      <c r="A86" s="115"/>
      <c r="B86" s="114"/>
      <c r="C86" s="114"/>
      <c r="D86" s="32" t="s">
        <v>12</v>
      </c>
      <c r="E86" s="53" t="s">
        <v>105</v>
      </c>
      <c r="F86" s="19">
        <v>0</v>
      </c>
      <c r="G86" s="19">
        <v>0</v>
      </c>
      <c r="H86" s="41" t="s">
        <v>105</v>
      </c>
      <c r="I86" s="37"/>
      <c r="J86" s="37"/>
    </row>
  </sheetData>
  <sheetProtection/>
  <mergeCells count="50">
    <mergeCell ref="B63:C65"/>
    <mergeCell ref="A45:A65"/>
    <mergeCell ref="B45:B50"/>
    <mergeCell ref="C45:C47"/>
    <mergeCell ref="C48:C50"/>
    <mergeCell ref="B51:B56"/>
    <mergeCell ref="C51:C53"/>
    <mergeCell ref="C54:C56"/>
    <mergeCell ref="B57:B62"/>
    <mergeCell ref="C57:C59"/>
    <mergeCell ref="C60:C62"/>
    <mergeCell ref="F1:F2"/>
    <mergeCell ref="G1:G2"/>
    <mergeCell ref="H1:H2"/>
    <mergeCell ref="B15:B20"/>
    <mergeCell ref="C15:C17"/>
    <mergeCell ref="C18:C20"/>
    <mergeCell ref="A1:C1"/>
    <mergeCell ref="D1:D2"/>
    <mergeCell ref="E1:E2"/>
    <mergeCell ref="B36:B41"/>
    <mergeCell ref="C36:C38"/>
    <mergeCell ref="B21:C23"/>
    <mergeCell ref="A3:A23"/>
    <mergeCell ref="B3:B8"/>
    <mergeCell ref="C3:C5"/>
    <mergeCell ref="C6:C8"/>
    <mergeCell ref="B9:B14"/>
    <mergeCell ref="C9:C11"/>
    <mergeCell ref="C12:C14"/>
    <mergeCell ref="B78:B83"/>
    <mergeCell ref="C39:C41"/>
    <mergeCell ref="B42:C44"/>
    <mergeCell ref="A24:A44"/>
    <mergeCell ref="B24:B29"/>
    <mergeCell ref="C24:C26"/>
    <mergeCell ref="C27:C29"/>
    <mergeCell ref="B30:B35"/>
    <mergeCell ref="C30:C32"/>
    <mergeCell ref="C33:C35"/>
    <mergeCell ref="C78:C80"/>
    <mergeCell ref="C81:C83"/>
    <mergeCell ref="B84:C86"/>
    <mergeCell ref="A66:A86"/>
    <mergeCell ref="B66:B71"/>
    <mergeCell ref="C66:C68"/>
    <mergeCell ref="C69:C71"/>
    <mergeCell ref="B72:B77"/>
    <mergeCell ref="C72:C74"/>
    <mergeCell ref="C75:C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3"/>
  <sheetViews>
    <sheetView zoomScalePageLayoutView="0" workbookViewId="0" topLeftCell="A7">
      <selection activeCell="I22" sqref="I22"/>
    </sheetView>
  </sheetViews>
  <sheetFormatPr defaultColWidth="8.88671875" defaultRowHeight="13.5"/>
  <cols>
    <col min="1" max="1" width="2.3359375" style="63" customWidth="1"/>
    <col min="2" max="2" width="14.10546875" style="63" customWidth="1"/>
    <col min="3" max="3" width="14.5546875" style="63" customWidth="1"/>
    <col min="4" max="4" width="14.10546875" style="63" customWidth="1"/>
    <col min="5" max="5" width="7.4453125" style="63" customWidth="1"/>
    <col min="6" max="6" width="14.10546875" style="63" customWidth="1"/>
    <col min="7" max="8" width="16.88671875" style="63" customWidth="1"/>
    <col min="9" max="9" width="19.21484375" style="63" customWidth="1"/>
    <col min="10" max="10" width="12.5546875" style="63" customWidth="1"/>
    <col min="11" max="16384" width="8.88671875" style="63" customWidth="1"/>
  </cols>
  <sheetData>
    <row r="1" spans="2:9" ht="22.5" customHeight="1">
      <c r="B1" s="132" t="s">
        <v>1</v>
      </c>
      <c r="C1" s="133"/>
      <c r="D1" s="134"/>
      <c r="E1" s="135" t="s">
        <v>2</v>
      </c>
      <c r="F1" s="137" t="s">
        <v>59</v>
      </c>
      <c r="G1" s="130" t="s">
        <v>4</v>
      </c>
      <c r="H1" s="130" t="s">
        <v>5</v>
      </c>
      <c r="I1" s="130" t="s">
        <v>6</v>
      </c>
    </row>
    <row r="2" spans="2:9" ht="22.5" customHeight="1">
      <c r="B2" s="64" t="s">
        <v>7</v>
      </c>
      <c r="C2" s="58" t="s">
        <v>8</v>
      </c>
      <c r="D2" s="58" t="s">
        <v>9</v>
      </c>
      <c r="E2" s="136"/>
      <c r="F2" s="131"/>
      <c r="G2" s="131"/>
      <c r="H2" s="131"/>
      <c r="I2" s="131"/>
    </row>
    <row r="3" spans="2:9" ht="22.5" customHeight="1">
      <c r="B3" s="128" t="s">
        <v>70</v>
      </c>
      <c r="C3" s="129" t="s">
        <v>50</v>
      </c>
      <c r="D3" s="129" t="s">
        <v>50</v>
      </c>
      <c r="E3" s="64" t="s">
        <v>10</v>
      </c>
      <c r="F3" s="24">
        <v>46256280</v>
      </c>
      <c r="G3" s="59">
        <v>0</v>
      </c>
      <c r="H3" s="59">
        <v>0</v>
      </c>
      <c r="I3" s="60">
        <f>F3+G3+H3</f>
        <v>46256280</v>
      </c>
    </row>
    <row r="4" spans="2:9" ht="22.5" customHeight="1">
      <c r="B4" s="123"/>
      <c r="C4" s="129"/>
      <c r="D4" s="123"/>
      <c r="E4" s="64" t="s">
        <v>11</v>
      </c>
      <c r="F4" s="24">
        <v>32695360</v>
      </c>
      <c r="G4" s="59">
        <v>0</v>
      </c>
      <c r="H4" s="59">
        <v>0</v>
      </c>
      <c r="I4" s="60">
        <f aca="true" t="shared" si="0" ref="I4:I22">F4+G4+H4</f>
        <v>32695360</v>
      </c>
    </row>
    <row r="5" spans="2:9" ht="22.5" customHeight="1">
      <c r="B5" s="123"/>
      <c r="C5" s="129"/>
      <c r="D5" s="123"/>
      <c r="E5" s="64" t="s">
        <v>12</v>
      </c>
      <c r="F5" s="23" t="s">
        <v>106</v>
      </c>
      <c r="G5" s="59">
        <v>0</v>
      </c>
      <c r="H5" s="59">
        <v>0</v>
      </c>
      <c r="I5" s="60" t="s">
        <v>106</v>
      </c>
    </row>
    <row r="6" spans="2:9" ht="22.5" customHeight="1">
      <c r="B6" s="123"/>
      <c r="C6" s="129"/>
      <c r="D6" s="129" t="s">
        <v>47</v>
      </c>
      <c r="E6" s="64" t="s">
        <v>10</v>
      </c>
      <c r="F6" s="24">
        <v>46256280</v>
      </c>
      <c r="G6" s="59">
        <v>0</v>
      </c>
      <c r="H6" s="59">
        <v>0</v>
      </c>
      <c r="I6" s="60">
        <f t="shared" si="0"/>
        <v>46256280</v>
      </c>
    </row>
    <row r="7" spans="2:9" ht="22.5" customHeight="1">
      <c r="B7" s="123"/>
      <c r="C7" s="129"/>
      <c r="D7" s="123"/>
      <c r="E7" s="64" t="s">
        <v>11</v>
      </c>
      <c r="F7" s="24">
        <v>32695360</v>
      </c>
      <c r="G7" s="59">
        <v>0</v>
      </c>
      <c r="H7" s="59">
        <v>0</v>
      </c>
      <c r="I7" s="60">
        <f t="shared" si="0"/>
        <v>32695360</v>
      </c>
    </row>
    <row r="8" spans="2:9" ht="22.5" customHeight="1">
      <c r="B8" s="123"/>
      <c r="C8" s="129"/>
      <c r="D8" s="123"/>
      <c r="E8" s="64" t="s">
        <v>12</v>
      </c>
      <c r="F8" s="23" t="s">
        <v>106</v>
      </c>
      <c r="G8" s="59">
        <v>0</v>
      </c>
      <c r="H8" s="59">
        <v>0</v>
      </c>
      <c r="I8" s="60" t="s">
        <v>106</v>
      </c>
    </row>
    <row r="9" spans="2:9" ht="22.5" customHeight="1">
      <c r="B9" s="123"/>
      <c r="C9" s="129" t="s">
        <v>51</v>
      </c>
      <c r="D9" s="123" t="s">
        <v>51</v>
      </c>
      <c r="E9" s="64" t="s">
        <v>10</v>
      </c>
      <c r="F9" s="24">
        <v>979160</v>
      </c>
      <c r="G9" s="59">
        <v>0</v>
      </c>
      <c r="H9" s="59">
        <v>0</v>
      </c>
      <c r="I9" s="60">
        <f t="shared" si="0"/>
        <v>979160</v>
      </c>
    </row>
    <row r="10" spans="2:9" ht="22.5" customHeight="1">
      <c r="B10" s="123"/>
      <c r="C10" s="129"/>
      <c r="D10" s="123"/>
      <c r="E10" s="64" t="s">
        <v>11</v>
      </c>
      <c r="F10" s="24">
        <v>979160</v>
      </c>
      <c r="G10" s="59">
        <v>0</v>
      </c>
      <c r="H10" s="59">
        <v>0</v>
      </c>
      <c r="I10" s="60">
        <f t="shared" si="0"/>
        <v>979160</v>
      </c>
    </row>
    <row r="11" spans="2:9" ht="22.5" customHeight="1">
      <c r="B11" s="123"/>
      <c r="C11" s="129"/>
      <c r="D11" s="123"/>
      <c r="E11" s="64" t="s">
        <v>12</v>
      </c>
      <c r="F11" s="23">
        <v>0</v>
      </c>
      <c r="G11" s="59">
        <v>0</v>
      </c>
      <c r="H11" s="59">
        <v>0</v>
      </c>
      <c r="I11" s="60">
        <v>0</v>
      </c>
    </row>
    <row r="12" spans="2:9" ht="22.5" customHeight="1">
      <c r="B12" s="123"/>
      <c r="C12" s="129"/>
      <c r="D12" s="129" t="s">
        <v>47</v>
      </c>
      <c r="E12" s="64" t="s">
        <v>10</v>
      </c>
      <c r="F12" s="24">
        <v>979160</v>
      </c>
      <c r="G12" s="59">
        <v>0</v>
      </c>
      <c r="H12" s="59">
        <v>0</v>
      </c>
      <c r="I12" s="60">
        <f t="shared" si="0"/>
        <v>979160</v>
      </c>
    </row>
    <row r="13" spans="2:9" ht="22.5" customHeight="1">
      <c r="B13" s="123"/>
      <c r="C13" s="129"/>
      <c r="D13" s="123"/>
      <c r="E13" s="64" t="s">
        <v>11</v>
      </c>
      <c r="F13" s="24">
        <v>979160</v>
      </c>
      <c r="G13" s="59">
        <v>0</v>
      </c>
      <c r="H13" s="59">
        <v>0</v>
      </c>
      <c r="I13" s="60">
        <f t="shared" si="0"/>
        <v>979160</v>
      </c>
    </row>
    <row r="14" spans="2:9" ht="22.5" customHeight="1">
      <c r="B14" s="123"/>
      <c r="C14" s="129"/>
      <c r="D14" s="123"/>
      <c r="E14" s="64" t="s">
        <v>12</v>
      </c>
      <c r="F14" s="23">
        <v>0</v>
      </c>
      <c r="G14" s="59">
        <v>0</v>
      </c>
      <c r="H14" s="59">
        <v>0</v>
      </c>
      <c r="I14" s="60">
        <f t="shared" si="0"/>
        <v>0</v>
      </c>
    </row>
    <row r="15" spans="2:9" ht="22.5" customHeight="1">
      <c r="B15" s="123"/>
      <c r="C15" s="123" t="s">
        <v>52</v>
      </c>
      <c r="D15" s="129" t="s">
        <v>52</v>
      </c>
      <c r="E15" s="64" t="s">
        <v>10</v>
      </c>
      <c r="F15" s="24">
        <v>27764560</v>
      </c>
      <c r="G15" s="59">
        <v>0</v>
      </c>
      <c r="H15" s="59">
        <v>0</v>
      </c>
      <c r="I15" s="60">
        <f t="shared" si="0"/>
        <v>27764560</v>
      </c>
    </row>
    <row r="16" spans="2:9" ht="22.5" customHeight="1">
      <c r="B16" s="123"/>
      <c r="C16" s="123"/>
      <c r="D16" s="123"/>
      <c r="E16" s="64" t="s">
        <v>11</v>
      </c>
      <c r="F16" s="24">
        <v>27764560</v>
      </c>
      <c r="G16" s="59">
        <v>0</v>
      </c>
      <c r="H16" s="59">
        <v>0</v>
      </c>
      <c r="I16" s="60">
        <f t="shared" si="0"/>
        <v>27764560</v>
      </c>
    </row>
    <row r="17" spans="2:9" ht="22.5" customHeight="1">
      <c r="B17" s="123"/>
      <c r="C17" s="123"/>
      <c r="D17" s="123"/>
      <c r="E17" s="64" t="s">
        <v>12</v>
      </c>
      <c r="F17" s="23">
        <v>0</v>
      </c>
      <c r="G17" s="59">
        <v>0</v>
      </c>
      <c r="H17" s="59">
        <v>0</v>
      </c>
      <c r="I17" s="60">
        <f t="shared" si="0"/>
        <v>0</v>
      </c>
    </row>
    <row r="18" spans="2:9" ht="22.5" customHeight="1">
      <c r="B18" s="123"/>
      <c r="C18" s="123"/>
      <c r="D18" s="123" t="s">
        <v>47</v>
      </c>
      <c r="E18" s="64" t="s">
        <v>10</v>
      </c>
      <c r="F18" s="24">
        <v>27764560</v>
      </c>
      <c r="G18" s="59">
        <v>0</v>
      </c>
      <c r="H18" s="59">
        <v>0</v>
      </c>
      <c r="I18" s="60">
        <f t="shared" si="0"/>
        <v>27764560</v>
      </c>
    </row>
    <row r="19" spans="2:9" ht="22.5" customHeight="1">
      <c r="B19" s="123"/>
      <c r="C19" s="123"/>
      <c r="D19" s="123"/>
      <c r="E19" s="64" t="s">
        <v>11</v>
      </c>
      <c r="F19" s="24">
        <v>27764560</v>
      </c>
      <c r="G19" s="59">
        <v>0</v>
      </c>
      <c r="H19" s="59">
        <v>0</v>
      </c>
      <c r="I19" s="60">
        <f t="shared" si="0"/>
        <v>27764560</v>
      </c>
    </row>
    <row r="20" spans="2:9" ht="22.5" customHeight="1">
      <c r="B20" s="123"/>
      <c r="C20" s="123"/>
      <c r="D20" s="123"/>
      <c r="E20" s="64" t="s">
        <v>12</v>
      </c>
      <c r="F20" s="23">
        <v>0</v>
      </c>
      <c r="G20" s="59">
        <v>0</v>
      </c>
      <c r="H20" s="59">
        <v>0</v>
      </c>
      <c r="I20" s="60">
        <f t="shared" si="0"/>
        <v>0</v>
      </c>
    </row>
    <row r="21" spans="2:9" ht="22.5" customHeight="1">
      <c r="B21" s="123"/>
      <c r="C21" s="114" t="s">
        <v>47</v>
      </c>
      <c r="D21" s="114"/>
      <c r="E21" s="61" t="s">
        <v>10</v>
      </c>
      <c r="F21" s="20">
        <f>F6+F12+F18</f>
        <v>75000000</v>
      </c>
      <c r="G21" s="19">
        <v>0</v>
      </c>
      <c r="H21" s="19">
        <v>0</v>
      </c>
      <c r="I21" s="60">
        <f t="shared" si="0"/>
        <v>75000000</v>
      </c>
    </row>
    <row r="22" spans="2:9" ht="22.5" customHeight="1">
      <c r="B22" s="123"/>
      <c r="C22" s="114"/>
      <c r="D22" s="114"/>
      <c r="E22" s="61" t="s">
        <v>11</v>
      </c>
      <c r="F22" s="21">
        <f>F7+F13+F19</f>
        <v>61439080</v>
      </c>
      <c r="G22" s="19">
        <v>0</v>
      </c>
      <c r="H22" s="19">
        <v>0</v>
      </c>
      <c r="I22" s="60">
        <f t="shared" si="0"/>
        <v>61439080</v>
      </c>
    </row>
    <row r="23" spans="2:10" ht="22.5" customHeight="1">
      <c r="B23" s="123"/>
      <c r="C23" s="114"/>
      <c r="D23" s="114"/>
      <c r="E23" s="61" t="s">
        <v>12</v>
      </c>
      <c r="F23" s="19" t="s">
        <v>106</v>
      </c>
      <c r="G23" s="19">
        <v>0</v>
      </c>
      <c r="H23" s="19">
        <v>0</v>
      </c>
      <c r="I23" s="60" t="s">
        <v>106</v>
      </c>
      <c r="J23" s="37"/>
    </row>
  </sheetData>
  <sheetProtection/>
  <mergeCells count="17">
    <mergeCell ref="I1:I2"/>
    <mergeCell ref="D18:D20"/>
    <mergeCell ref="B1:D1"/>
    <mergeCell ref="E1:E2"/>
    <mergeCell ref="F1:F2"/>
    <mergeCell ref="G1:G2"/>
    <mergeCell ref="H1:H2"/>
    <mergeCell ref="C21:D23"/>
    <mergeCell ref="B3:B23"/>
    <mergeCell ref="C3:C8"/>
    <mergeCell ref="D3:D5"/>
    <mergeCell ref="D6:D8"/>
    <mergeCell ref="C9:C14"/>
    <mergeCell ref="D9:D11"/>
    <mergeCell ref="D12:D14"/>
    <mergeCell ref="C15:C20"/>
    <mergeCell ref="D15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80"/>
  <sheetViews>
    <sheetView zoomScalePageLayoutView="0" workbookViewId="0" topLeftCell="A49">
      <selection activeCell="K49" sqref="K1:K16384"/>
    </sheetView>
  </sheetViews>
  <sheetFormatPr defaultColWidth="8.88671875" defaultRowHeight="13.5"/>
  <cols>
    <col min="1" max="1" width="2.3359375" style="25" customWidth="1"/>
    <col min="2" max="2" width="15.10546875" style="25" customWidth="1"/>
    <col min="3" max="3" width="7.4453125" style="25" customWidth="1"/>
    <col min="4" max="4" width="5.21484375" style="25" customWidth="1"/>
    <col min="5" max="5" width="7.4453125" style="25" customWidth="1"/>
    <col min="6" max="6" width="14.10546875" style="25" customWidth="1"/>
    <col min="7" max="7" width="6.88671875" style="25" customWidth="1"/>
    <col min="8" max="8" width="6.6640625" style="25" customWidth="1"/>
    <col min="9" max="9" width="14.21484375" style="25" customWidth="1"/>
    <col min="10" max="10" width="17.3359375" style="37" customWidth="1"/>
    <col min="11" max="16384" width="8.88671875" style="25" customWidth="1"/>
  </cols>
  <sheetData>
    <row r="1" spans="2:9" ht="13.5" customHeight="1">
      <c r="B1" s="132" t="s">
        <v>1</v>
      </c>
      <c r="C1" s="133"/>
      <c r="D1" s="134"/>
      <c r="E1" s="135" t="s">
        <v>2</v>
      </c>
      <c r="F1" s="137" t="s">
        <v>59</v>
      </c>
      <c r="G1" s="130" t="s">
        <v>4</v>
      </c>
      <c r="H1" s="130" t="s">
        <v>5</v>
      </c>
      <c r="I1" s="130" t="s">
        <v>6</v>
      </c>
    </row>
    <row r="2" spans="2:9" ht="18" customHeight="1">
      <c r="B2" s="74" t="s">
        <v>7</v>
      </c>
      <c r="C2" s="58" t="s">
        <v>8</v>
      </c>
      <c r="D2" s="58" t="s">
        <v>9</v>
      </c>
      <c r="E2" s="136"/>
      <c r="F2" s="131"/>
      <c r="G2" s="131"/>
      <c r="H2" s="131"/>
      <c r="I2" s="131"/>
    </row>
    <row r="3" spans="2:9" ht="13.5">
      <c r="B3" s="128" t="s">
        <v>73</v>
      </c>
      <c r="C3" s="129" t="s">
        <v>52</v>
      </c>
      <c r="D3" s="129" t="s">
        <v>52</v>
      </c>
      <c r="E3" s="74" t="s">
        <v>10</v>
      </c>
      <c r="F3" s="24">
        <v>11000000</v>
      </c>
      <c r="G3" s="59">
        <v>0</v>
      </c>
      <c r="H3" s="59">
        <v>0</v>
      </c>
      <c r="I3" s="60">
        <f aca="true" t="shared" si="0" ref="I3:I66">F3+G3+H3</f>
        <v>11000000</v>
      </c>
    </row>
    <row r="4" spans="2:9" ht="13.5">
      <c r="B4" s="128"/>
      <c r="C4" s="129"/>
      <c r="D4" s="123"/>
      <c r="E4" s="74" t="s">
        <v>11</v>
      </c>
      <c r="F4" s="24">
        <v>11000000</v>
      </c>
      <c r="G4" s="59">
        <v>0</v>
      </c>
      <c r="H4" s="59">
        <v>0</v>
      </c>
      <c r="I4" s="60">
        <f t="shared" si="0"/>
        <v>11000000</v>
      </c>
    </row>
    <row r="5" spans="2:9" ht="13.5">
      <c r="B5" s="128"/>
      <c r="C5" s="129"/>
      <c r="D5" s="123"/>
      <c r="E5" s="74" t="s">
        <v>12</v>
      </c>
      <c r="F5" s="23">
        <v>0</v>
      </c>
      <c r="G5" s="59">
        <v>0</v>
      </c>
      <c r="H5" s="59">
        <v>0</v>
      </c>
      <c r="I5" s="60">
        <f t="shared" si="0"/>
        <v>0</v>
      </c>
    </row>
    <row r="6" spans="2:9" ht="13.5">
      <c r="B6" s="128"/>
      <c r="C6" s="138" t="s">
        <v>47</v>
      </c>
      <c r="D6" s="138"/>
      <c r="E6" s="75" t="s">
        <v>10</v>
      </c>
      <c r="F6" s="20">
        <v>11000000</v>
      </c>
      <c r="G6" s="60">
        <v>0</v>
      </c>
      <c r="H6" s="60">
        <v>0</v>
      </c>
      <c r="I6" s="60">
        <f t="shared" si="0"/>
        <v>11000000</v>
      </c>
    </row>
    <row r="7" spans="2:9" ht="13.5">
      <c r="B7" s="128"/>
      <c r="C7" s="138"/>
      <c r="D7" s="138"/>
      <c r="E7" s="75" t="s">
        <v>11</v>
      </c>
      <c r="F7" s="20">
        <v>11000000</v>
      </c>
      <c r="G7" s="60">
        <v>0</v>
      </c>
      <c r="H7" s="60">
        <v>0</v>
      </c>
      <c r="I7" s="60">
        <f t="shared" si="0"/>
        <v>11000000</v>
      </c>
    </row>
    <row r="8" spans="2:9" ht="13.5">
      <c r="B8" s="128"/>
      <c r="C8" s="138"/>
      <c r="D8" s="138"/>
      <c r="E8" s="75" t="s">
        <v>12</v>
      </c>
      <c r="F8" s="19">
        <v>0</v>
      </c>
      <c r="G8" s="60">
        <v>0</v>
      </c>
      <c r="H8" s="60">
        <v>0</v>
      </c>
      <c r="I8" s="60">
        <f t="shared" si="0"/>
        <v>0</v>
      </c>
    </row>
    <row r="9" spans="2:9" ht="11.25" customHeight="1">
      <c r="B9" s="128" t="s">
        <v>74</v>
      </c>
      <c r="C9" s="129" t="s">
        <v>52</v>
      </c>
      <c r="D9" s="129" t="s">
        <v>52</v>
      </c>
      <c r="E9" s="74" t="s">
        <v>10</v>
      </c>
      <c r="F9" s="24">
        <v>2000000</v>
      </c>
      <c r="G9" s="59">
        <v>0</v>
      </c>
      <c r="H9" s="59">
        <v>0</v>
      </c>
      <c r="I9" s="60">
        <f t="shared" si="0"/>
        <v>2000000</v>
      </c>
    </row>
    <row r="10" spans="2:9" ht="11.25" customHeight="1">
      <c r="B10" s="128"/>
      <c r="C10" s="129"/>
      <c r="D10" s="123"/>
      <c r="E10" s="74" t="s">
        <v>11</v>
      </c>
      <c r="F10" s="24">
        <v>2000000</v>
      </c>
      <c r="G10" s="59">
        <v>0</v>
      </c>
      <c r="H10" s="59">
        <v>0</v>
      </c>
      <c r="I10" s="60">
        <f t="shared" si="0"/>
        <v>2000000</v>
      </c>
    </row>
    <row r="11" spans="2:9" ht="11.25" customHeight="1">
      <c r="B11" s="128"/>
      <c r="C11" s="129"/>
      <c r="D11" s="123"/>
      <c r="E11" s="74" t="s">
        <v>12</v>
      </c>
      <c r="F11" s="23">
        <v>0</v>
      </c>
      <c r="G11" s="59">
        <v>0</v>
      </c>
      <c r="H11" s="59">
        <v>0</v>
      </c>
      <c r="I11" s="60">
        <f t="shared" si="0"/>
        <v>0</v>
      </c>
    </row>
    <row r="12" spans="2:9" ht="11.25" customHeight="1">
      <c r="B12" s="128"/>
      <c r="C12" s="138" t="s">
        <v>47</v>
      </c>
      <c r="D12" s="138"/>
      <c r="E12" s="75" t="s">
        <v>10</v>
      </c>
      <c r="F12" s="20">
        <v>2000000</v>
      </c>
      <c r="G12" s="60">
        <v>0</v>
      </c>
      <c r="H12" s="60">
        <v>0</v>
      </c>
      <c r="I12" s="60">
        <f t="shared" si="0"/>
        <v>2000000</v>
      </c>
    </row>
    <row r="13" spans="2:9" ht="11.25" customHeight="1">
      <c r="B13" s="128"/>
      <c r="C13" s="138"/>
      <c r="D13" s="138"/>
      <c r="E13" s="75" t="s">
        <v>11</v>
      </c>
      <c r="F13" s="20">
        <v>2000000</v>
      </c>
      <c r="G13" s="60">
        <v>0</v>
      </c>
      <c r="H13" s="60">
        <v>0</v>
      </c>
      <c r="I13" s="60">
        <f t="shared" si="0"/>
        <v>2000000</v>
      </c>
    </row>
    <row r="14" spans="2:9" ht="11.25" customHeight="1">
      <c r="B14" s="128"/>
      <c r="C14" s="138"/>
      <c r="D14" s="138"/>
      <c r="E14" s="75" t="s">
        <v>12</v>
      </c>
      <c r="F14" s="19">
        <v>0</v>
      </c>
      <c r="G14" s="60">
        <v>0</v>
      </c>
      <c r="H14" s="60">
        <v>0</v>
      </c>
      <c r="I14" s="60">
        <f t="shared" si="0"/>
        <v>0</v>
      </c>
    </row>
    <row r="15" spans="2:9" ht="11.25" customHeight="1">
      <c r="B15" s="128" t="s">
        <v>75</v>
      </c>
      <c r="C15" s="129" t="s">
        <v>52</v>
      </c>
      <c r="D15" s="129" t="s">
        <v>52</v>
      </c>
      <c r="E15" s="74" t="s">
        <v>10</v>
      </c>
      <c r="F15" s="24">
        <v>1800000</v>
      </c>
      <c r="G15" s="59">
        <v>0</v>
      </c>
      <c r="H15" s="59">
        <v>0</v>
      </c>
      <c r="I15" s="60">
        <f t="shared" si="0"/>
        <v>1800000</v>
      </c>
    </row>
    <row r="16" spans="2:9" ht="11.25" customHeight="1">
      <c r="B16" s="128"/>
      <c r="C16" s="129"/>
      <c r="D16" s="123"/>
      <c r="E16" s="74" t="s">
        <v>11</v>
      </c>
      <c r="F16" s="24">
        <v>1800000</v>
      </c>
      <c r="G16" s="59">
        <v>0</v>
      </c>
      <c r="H16" s="59">
        <v>0</v>
      </c>
      <c r="I16" s="60">
        <f t="shared" si="0"/>
        <v>1800000</v>
      </c>
    </row>
    <row r="17" spans="2:9" ht="11.25" customHeight="1">
      <c r="B17" s="128"/>
      <c r="C17" s="129"/>
      <c r="D17" s="123"/>
      <c r="E17" s="74" t="s">
        <v>12</v>
      </c>
      <c r="F17" s="23">
        <v>0</v>
      </c>
      <c r="G17" s="59">
        <v>0</v>
      </c>
      <c r="H17" s="59">
        <v>0</v>
      </c>
      <c r="I17" s="60">
        <f t="shared" si="0"/>
        <v>0</v>
      </c>
    </row>
    <row r="18" spans="2:9" ht="11.25" customHeight="1">
      <c r="B18" s="128"/>
      <c r="C18" s="138" t="s">
        <v>47</v>
      </c>
      <c r="D18" s="138"/>
      <c r="E18" s="75" t="s">
        <v>10</v>
      </c>
      <c r="F18" s="20">
        <v>1800000</v>
      </c>
      <c r="G18" s="60">
        <v>0</v>
      </c>
      <c r="H18" s="60">
        <v>0</v>
      </c>
      <c r="I18" s="60">
        <f t="shared" si="0"/>
        <v>1800000</v>
      </c>
    </row>
    <row r="19" spans="2:9" ht="11.25" customHeight="1">
      <c r="B19" s="128"/>
      <c r="C19" s="138"/>
      <c r="D19" s="138"/>
      <c r="E19" s="75" t="s">
        <v>11</v>
      </c>
      <c r="F19" s="20">
        <v>1800000</v>
      </c>
      <c r="G19" s="60">
        <v>0</v>
      </c>
      <c r="H19" s="60">
        <v>0</v>
      </c>
      <c r="I19" s="60">
        <f t="shared" si="0"/>
        <v>1800000</v>
      </c>
    </row>
    <row r="20" spans="2:9" ht="11.25" customHeight="1">
      <c r="B20" s="128"/>
      <c r="C20" s="138"/>
      <c r="D20" s="138"/>
      <c r="E20" s="75" t="s">
        <v>12</v>
      </c>
      <c r="F20" s="19">
        <v>0</v>
      </c>
      <c r="G20" s="60">
        <v>0</v>
      </c>
      <c r="H20" s="60">
        <v>0</v>
      </c>
      <c r="I20" s="60">
        <f t="shared" si="0"/>
        <v>0</v>
      </c>
    </row>
    <row r="21" spans="2:9" ht="12.75" customHeight="1">
      <c r="B21" s="128" t="s">
        <v>71</v>
      </c>
      <c r="C21" s="129" t="s">
        <v>52</v>
      </c>
      <c r="D21" s="129" t="s">
        <v>52</v>
      </c>
      <c r="E21" s="74" t="s">
        <v>10</v>
      </c>
      <c r="F21" s="24">
        <v>5000000</v>
      </c>
      <c r="G21" s="59">
        <v>0</v>
      </c>
      <c r="H21" s="59">
        <v>0</v>
      </c>
      <c r="I21" s="60">
        <f t="shared" si="0"/>
        <v>5000000</v>
      </c>
    </row>
    <row r="22" spans="2:9" ht="12.75" customHeight="1">
      <c r="B22" s="128"/>
      <c r="C22" s="129"/>
      <c r="D22" s="123"/>
      <c r="E22" s="74" t="s">
        <v>11</v>
      </c>
      <c r="F22" s="24">
        <v>5000000</v>
      </c>
      <c r="G22" s="59">
        <v>0</v>
      </c>
      <c r="H22" s="59">
        <v>0</v>
      </c>
      <c r="I22" s="60">
        <f t="shared" si="0"/>
        <v>5000000</v>
      </c>
    </row>
    <row r="23" spans="2:9" ht="12.75" customHeight="1">
      <c r="B23" s="128"/>
      <c r="C23" s="129"/>
      <c r="D23" s="123"/>
      <c r="E23" s="74" t="s">
        <v>12</v>
      </c>
      <c r="F23" s="23">
        <v>0</v>
      </c>
      <c r="G23" s="59">
        <v>0</v>
      </c>
      <c r="H23" s="59">
        <v>0</v>
      </c>
      <c r="I23" s="60">
        <f t="shared" si="0"/>
        <v>0</v>
      </c>
    </row>
    <row r="24" spans="2:9" ht="12.75" customHeight="1">
      <c r="B24" s="128"/>
      <c r="C24" s="138" t="s">
        <v>47</v>
      </c>
      <c r="D24" s="138"/>
      <c r="E24" s="75" t="s">
        <v>10</v>
      </c>
      <c r="F24" s="20">
        <v>5000000</v>
      </c>
      <c r="G24" s="60">
        <v>0</v>
      </c>
      <c r="H24" s="60">
        <v>0</v>
      </c>
      <c r="I24" s="60">
        <f t="shared" si="0"/>
        <v>5000000</v>
      </c>
    </row>
    <row r="25" spans="2:9" ht="12.75" customHeight="1">
      <c r="B25" s="128"/>
      <c r="C25" s="138"/>
      <c r="D25" s="138"/>
      <c r="E25" s="75" t="s">
        <v>11</v>
      </c>
      <c r="F25" s="20">
        <v>5000000</v>
      </c>
      <c r="G25" s="60">
        <v>0</v>
      </c>
      <c r="H25" s="60">
        <v>0</v>
      </c>
      <c r="I25" s="60">
        <f t="shared" si="0"/>
        <v>5000000</v>
      </c>
    </row>
    <row r="26" spans="2:9" ht="12.75" customHeight="1">
      <c r="B26" s="128"/>
      <c r="C26" s="138"/>
      <c r="D26" s="138"/>
      <c r="E26" s="75" t="s">
        <v>12</v>
      </c>
      <c r="F26" s="19">
        <v>0</v>
      </c>
      <c r="G26" s="60">
        <v>0</v>
      </c>
      <c r="H26" s="60">
        <v>0</v>
      </c>
      <c r="I26" s="60">
        <f t="shared" si="0"/>
        <v>0</v>
      </c>
    </row>
    <row r="27" spans="2:9" ht="13.5">
      <c r="B27" s="128" t="s">
        <v>86</v>
      </c>
      <c r="C27" s="129" t="s">
        <v>52</v>
      </c>
      <c r="D27" s="129" t="s">
        <v>52</v>
      </c>
      <c r="E27" s="74" t="s">
        <v>10</v>
      </c>
      <c r="F27" s="24">
        <v>8830000</v>
      </c>
      <c r="G27" s="59">
        <v>0</v>
      </c>
      <c r="H27" s="59">
        <v>0</v>
      </c>
      <c r="I27" s="60">
        <f t="shared" si="0"/>
        <v>8830000</v>
      </c>
    </row>
    <row r="28" spans="2:9" ht="13.5">
      <c r="B28" s="128"/>
      <c r="C28" s="129"/>
      <c r="D28" s="123"/>
      <c r="E28" s="74" t="s">
        <v>11</v>
      </c>
      <c r="F28" s="24">
        <v>8830000</v>
      </c>
      <c r="G28" s="59">
        <v>0</v>
      </c>
      <c r="H28" s="59">
        <v>0</v>
      </c>
      <c r="I28" s="60">
        <f t="shared" si="0"/>
        <v>8830000</v>
      </c>
    </row>
    <row r="29" spans="2:9" ht="13.5">
      <c r="B29" s="128"/>
      <c r="C29" s="129"/>
      <c r="D29" s="123"/>
      <c r="E29" s="74" t="s">
        <v>12</v>
      </c>
      <c r="F29" s="23">
        <v>0</v>
      </c>
      <c r="G29" s="59">
        <v>0</v>
      </c>
      <c r="H29" s="59">
        <v>0</v>
      </c>
      <c r="I29" s="60">
        <f t="shared" si="0"/>
        <v>0</v>
      </c>
    </row>
    <row r="30" spans="2:9" ht="13.5">
      <c r="B30" s="128"/>
      <c r="C30" s="138" t="s">
        <v>47</v>
      </c>
      <c r="D30" s="138"/>
      <c r="E30" s="75" t="s">
        <v>10</v>
      </c>
      <c r="F30" s="20">
        <v>8830000</v>
      </c>
      <c r="G30" s="60">
        <v>0</v>
      </c>
      <c r="H30" s="60">
        <v>0</v>
      </c>
      <c r="I30" s="60">
        <f t="shared" si="0"/>
        <v>8830000</v>
      </c>
    </row>
    <row r="31" spans="2:9" ht="13.5">
      <c r="B31" s="128"/>
      <c r="C31" s="138"/>
      <c r="D31" s="138"/>
      <c r="E31" s="75" t="s">
        <v>11</v>
      </c>
      <c r="F31" s="20">
        <v>8830000</v>
      </c>
      <c r="G31" s="60">
        <v>0</v>
      </c>
      <c r="H31" s="60">
        <v>0</v>
      </c>
      <c r="I31" s="60">
        <f t="shared" si="0"/>
        <v>8830000</v>
      </c>
    </row>
    <row r="32" spans="2:9" ht="13.5">
      <c r="B32" s="128"/>
      <c r="C32" s="138"/>
      <c r="D32" s="138"/>
      <c r="E32" s="75" t="s">
        <v>12</v>
      </c>
      <c r="F32" s="19">
        <v>0</v>
      </c>
      <c r="G32" s="60">
        <v>0</v>
      </c>
      <c r="H32" s="60">
        <v>0</v>
      </c>
      <c r="I32" s="60">
        <f t="shared" si="0"/>
        <v>0</v>
      </c>
    </row>
    <row r="33" spans="2:9" ht="13.5">
      <c r="B33" s="128" t="s">
        <v>87</v>
      </c>
      <c r="C33" s="129" t="s">
        <v>52</v>
      </c>
      <c r="D33" s="129" t="s">
        <v>52</v>
      </c>
      <c r="E33" s="74" t="s">
        <v>10</v>
      </c>
      <c r="F33" s="24">
        <v>7000000</v>
      </c>
      <c r="G33" s="59">
        <v>0</v>
      </c>
      <c r="H33" s="59">
        <v>0</v>
      </c>
      <c r="I33" s="60">
        <f t="shared" si="0"/>
        <v>7000000</v>
      </c>
    </row>
    <row r="34" spans="2:9" ht="13.5">
      <c r="B34" s="128"/>
      <c r="C34" s="129"/>
      <c r="D34" s="123"/>
      <c r="E34" s="74" t="s">
        <v>11</v>
      </c>
      <c r="F34" s="24">
        <v>7000000</v>
      </c>
      <c r="G34" s="59">
        <v>0</v>
      </c>
      <c r="H34" s="59">
        <v>0</v>
      </c>
      <c r="I34" s="60">
        <f t="shared" si="0"/>
        <v>7000000</v>
      </c>
    </row>
    <row r="35" spans="2:9" ht="13.5">
      <c r="B35" s="128"/>
      <c r="C35" s="129"/>
      <c r="D35" s="123"/>
      <c r="E35" s="74" t="s">
        <v>12</v>
      </c>
      <c r="F35" s="23">
        <v>0</v>
      </c>
      <c r="G35" s="59">
        <v>0</v>
      </c>
      <c r="H35" s="59">
        <v>0</v>
      </c>
      <c r="I35" s="60">
        <f t="shared" si="0"/>
        <v>0</v>
      </c>
    </row>
    <row r="36" spans="2:9" ht="13.5">
      <c r="B36" s="128"/>
      <c r="C36" s="138" t="s">
        <v>47</v>
      </c>
      <c r="D36" s="138"/>
      <c r="E36" s="75" t="s">
        <v>10</v>
      </c>
      <c r="F36" s="20">
        <v>7000000</v>
      </c>
      <c r="G36" s="60">
        <v>0</v>
      </c>
      <c r="H36" s="60">
        <v>0</v>
      </c>
      <c r="I36" s="60">
        <f t="shared" si="0"/>
        <v>7000000</v>
      </c>
    </row>
    <row r="37" spans="2:9" ht="13.5">
      <c r="B37" s="128"/>
      <c r="C37" s="138"/>
      <c r="D37" s="138"/>
      <c r="E37" s="75" t="s">
        <v>11</v>
      </c>
      <c r="F37" s="20">
        <v>7000000</v>
      </c>
      <c r="G37" s="60">
        <v>0</v>
      </c>
      <c r="H37" s="60">
        <v>0</v>
      </c>
      <c r="I37" s="60">
        <f t="shared" si="0"/>
        <v>7000000</v>
      </c>
    </row>
    <row r="38" spans="2:9" ht="13.5">
      <c r="B38" s="128"/>
      <c r="C38" s="138"/>
      <c r="D38" s="138"/>
      <c r="E38" s="75" t="s">
        <v>12</v>
      </c>
      <c r="F38" s="19">
        <v>0</v>
      </c>
      <c r="G38" s="60">
        <v>0</v>
      </c>
      <c r="H38" s="60">
        <v>0</v>
      </c>
      <c r="I38" s="60">
        <f t="shared" si="0"/>
        <v>0</v>
      </c>
    </row>
    <row r="39" spans="2:9" ht="13.5">
      <c r="B39" s="128" t="s">
        <v>88</v>
      </c>
      <c r="C39" s="129" t="s">
        <v>52</v>
      </c>
      <c r="D39" s="129" t="s">
        <v>52</v>
      </c>
      <c r="E39" s="74" t="s">
        <v>10</v>
      </c>
      <c r="F39" s="24">
        <v>3000000</v>
      </c>
      <c r="G39" s="59">
        <v>0</v>
      </c>
      <c r="H39" s="59">
        <v>0</v>
      </c>
      <c r="I39" s="60">
        <f t="shared" si="0"/>
        <v>3000000</v>
      </c>
    </row>
    <row r="40" spans="2:9" ht="13.5">
      <c r="B40" s="128"/>
      <c r="C40" s="129"/>
      <c r="D40" s="123"/>
      <c r="E40" s="74" t="s">
        <v>11</v>
      </c>
      <c r="F40" s="24">
        <v>3000000</v>
      </c>
      <c r="G40" s="59">
        <v>0</v>
      </c>
      <c r="H40" s="59">
        <v>0</v>
      </c>
      <c r="I40" s="60">
        <f t="shared" si="0"/>
        <v>3000000</v>
      </c>
    </row>
    <row r="41" spans="2:9" ht="13.5">
      <c r="B41" s="128"/>
      <c r="C41" s="129"/>
      <c r="D41" s="123"/>
      <c r="E41" s="74" t="s">
        <v>12</v>
      </c>
      <c r="F41" s="23">
        <v>0</v>
      </c>
      <c r="G41" s="59">
        <v>0</v>
      </c>
      <c r="H41" s="59">
        <v>0</v>
      </c>
      <c r="I41" s="60">
        <f t="shared" si="0"/>
        <v>0</v>
      </c>
    </row>
    <row r="42" spans="2:9" ht="13.5">
      <c r="B42" s="128"/>
      <c r="C42" s="138" t="s">
        <v>47</v>
      </c>
      <c r="D42" s="138"/>
      <c r="E42" s="75" t="s">
        <v>10</v>
      </c>
      <c r="F42" s="20">
        <v>3000000</v>
      </c>
      <c r="G42" s="60">
        <v>0</v>
      </c>
      <c r="H42" s="60">
        <v>0</v>
      </c>
      <c r="I42" s="60">
        <f t="shared" si="0"/>
        <v>3000000</v>
      </c>
    </row>
    <row r="43" spans="2:9" ht="13.5">
      <c r="B43" s="128"/>
      <c r="C43" s="138"/>
      <c r="D43" s="138"/>
      <c r="E43" s="75" t="s">
        <v>11</v>
      </c>
      <c r="F43" s="20">
        <v>3000000</v>
      </c>
      <c r="G43" s="60">
        <v>0</v>
      </c>
      <c r="H43" s="60">
        <v>0</v>
      </c>
      <c r="I43" s="60">
        <f t="shared" si="0"/>
        <v>3000000</v>
      </c>
    </row>
    <row r="44" spans="2:9" ht="13.5">
      <c r="B44" s="128"/>
      <c r="C44" s="138"/>
      <c r="D44" s="138"/>
      <c r="E44" s="75" t="s">
        <v>12</v>
      </c>
      <c r="F44" s="19">
        <v>0</v>
      </c>
      <c r="G44" s="60">
        <v>0</v>
      </c>
      <c r="H44" s="60">
        <v>0</v>
      </c>
      <c r="I44" s="60">
        <f t="shared" si="0"/>
        <v>0</v>
      </c>
    </row>
    <row r="45" spans="2:9" ht="12" customHeight="1">
      <c r="B45" s="128" t="s">
        <v>72</v>
      </c>
      <c r="C45" s="129" t="s">
        <v>52</v>
      </c>
      <c r="D45" s="123" t="s">
        <v>52</v>
      </c>
      <c r="E45" s="74" t="s">
        <v>10</v>
      </c>
      <c r="F45" s="24">
        <v>30000000</v>
      </c>
      <c r="G45" s="59">
        <v>0</v>
      </c>
      <c r="H45" s="59">
        <v>0</v>
      </c>
      <c r="I45" s="60">
        <f t="shared" si="0"/>
        <v>30000000</v>
      </c>
    </row>
    <row r="46" spans="2:9" ht="12" customHeight="1">
      <c r="B46" s="123"/>
      <c r="C46" s="129"/>
      <c r="D46" s="123"/>
      <c r="E46" s="74" t="s">
        <v>11</v>
      </c>
      <c r="F46" s="24">
        <v>30000000</v>
      </c>
      <c r="G46" s="59">
        <v>0</v>
      </c>
      <c r="H46" s="59">
        <v>0</v>
      </c>
      <c r="I46" s="60">
        <f t="shared" si="0"/>
        <v>30000000</v>
      </c>
    </row>
    <row r="47" spans="2:9" ht="12" customHeight="1">
      <c r="B47" s="123"/>
      <c r="C47" s="129"/>
      <c r="D47" s="123"/>
      <c r="E47" s="74" t="s">
        <v>12</v>
      </c>
      <c r="F47" s="23">
        <v>0</v>
      </c>
      <c r="G47" s="59">
        <v>0</v>
      </c>
      <c r="H47" s="59">
        <v>0</v>
      </c>
      <c r="I47" s="60">
        <f t="shared" si="0"/>
        <v>0</v>
      </c>
    </row>
    <row r="48" spans="2:9" ht="12" customHeight="1">
      <c r="B48" s="123"/>
      <c r="C48" s="138" t="s">
        <v>47</v>
      </c>
      <c r="D48" s="138"/>
      <c r="E48" s="75" t="s">
        <v>10</v>
      </c>
      <c r="F48" s="20">
        <v>30000000</v>
      </c>
      <c r="G48" s="60">
        <v>0</v>
      </c>
      <c r="H48" s="60">
        <v>0</v>
      </c>
      <c r="I48" s="60">
        <f t="shared" si="0"/>
        <v>30000000</v>
      </c>
    </row>
    <row r="49" spans="2:9" ht="12" customHeight="1">
      <c r="B49" s="123"/>
      <c r="C49" s="138"/>
      <c r="D49" s="138"/>
      <c r="E49" s="75" t="s">
        <v>11</v>
      </c>
      <c r="F49" s="20">
        <v>30000000</v>
      </c>
      <c r="G49" s="60">
        <v>0</v>
      </c>
      <c r="H49" s="60">
        <v>0</v>
      </c>
      <c r="I49" s="60">
        <f t="shared" si="0"/>
        <v>30000000</v>
      </c>
    </row>
    <row r="50" spans="2:9" ht="12" customHeight="1">
      <c r="B50" s="123"/>
      <c r="C50" s="138"/>
      <c r="D50" s="138"/>
      <c r="E50" s="75" t="s">
        <v>12</v>
      </c>
      <c r="F50" s="19">
        <v>0</v>
      </c>
      <c r="G50" s="60">
        <v>0</v>
      </c>
      <c r="H50" s="60">
        <v>0</v>
      </c>
      <c r="I50" s="60">
        <f t="shared" si="0"/>
        <v>0</v>
      </c>
    </row>
    <row r="51" spans="2:9" ht="12" customHeight="1">
      <c r="B51" s="128" t="s">
        <v>69</v>
      </c>
      <c r="C51" s="123" t="s">
        <v>52</v>
      </c>
      <c r="D51" s="129" t="s">
        <v>52</v>
      </c>
      <c r="E51" s="74" t="s">
        <v>10</v>
      </c>
      <c r="F51" s="24">
        <v>10000000</v>
      </c>
      <c r="G51" s="59">
        <v>0</v>
      </c>
      <c r="H51" s="59">
        <v>0</v>
      </c>
      <c r="I51" s="60">
        <f t="shared" si="0"/>
        <v>10000000</v>
      </c>
    </row>
    <row r="52" spans="2:9" ht="12" customHeight="1">
      <c r="B52" s="123"/>
      <c r="C52" s="123"/>
      <c r="D52" s="123"/>
      <c r="E52" s="74" t="s">
        <v>11</v>
      </c>
      <c r="F52" s="24">
        <v>10000000</v>
      </c>
      <c r="G52" s="59">
        <v>0</v>
      </c>
      <c r="H52" s="59">
        <v>0</v>
      </c>
      <c r="I52" s="60">
        <f t="shared" si="0"/>
        <v>10000000</v>
      </c>
    </row>
    <row r="53" spans="2:9" ht="12" customHeight="1">
      <c r="B53" s="123"/>
      <c r="C53" s="123"/>
      <c r="D53" s="123"/>
      <c r="E53" s="74" t="s">
        <v>12</v>
      </c>
      <c r="F53" s="23">
        <v>0</v>
      </c>
      <c r="G53" s="59">
        <v>0</v>
      </c>
      <c r="H53" s="59">
        <v>0</v>
      </c>
      <c r="I53" s="60">
        <f t="shared" si="0"/>
        <v>0</v>
      </c>
    </row>
    <row r="54" spans="2:9" ht="12" customHeight="1">
      <c r="B54" s="123"/>
      <c r="C54" s="114" t="s">
        <v>47</v>
      </c>
      <c r="D54" s="114"/>
      <c r="E54" s="75" t="s">
        <v>10</v>
      </c>
      <c r="F54" s="20">
        <v>10000000</v>
      </c>
      <c r="G54" s="60">
        <v>0</v>
      </c>
      <c r="H54" s="60">
        <v>0</v>
      </c>
      <c r="I54" s="60">
        <f t="shared" si="0"/>
        <v>10000000</v>
      </c>
    </row>
    <row r="55" spans="2:9" ht="12" customHeight="1">
      <c r="B55" s="123"/>
      <c r="C55" s="114"/>
      <c r="D55" s="114"/>
      <c r="E55" s="75" t="s">
        <v>11</v>
      </c>
      <c r="F55" s="20">
        <v>10000000</v>
      </c>
      <c r="G55" s="60">
        <v>0</v>
      </c>
      <c r="H55" s="60">
        <v>0</v>
      </c>
      <c r="I55" s="60">
        <f t="shared" si="0"/>
        <v>10000000</v>
      </c>
    </row>
    <row r="56" spans="2:9" ht="12" customHeight="1">
      <c r="B56" s="123"/>
      <c r="C56" s="114"/>
      <c r="D56" s="114"/>
      <c r="E56" s="75" t="s">
        <v>12</v>
      </c>
      <c r="F56" s="19">
        <v>0</v>
      </c>
      <c r="G56" s="60">
        <v>0</v>
      </c>
      <c r="H56" s="60">
        <v>0</v>
      </c>
      <c r="I56" s="60">
        <f t="shared" si="0"/>
        <v>0</v>
      </c>
    </row>
    <row r="57" spans="2:9" ht="12" customHeight="1">
      <c r="B57" s="128" t="s">
        <v>89</v>
      </c>
      <c r="C57" s="123" t="s">
        <v>52</v>
      </c>
      <c r="D57" s="129" t="s">
        <v>52</v>
      </c>
      <c r="E57" s="74" t="s">
        <v>10</v>
      </c>
      <c r="F57" s="24">
        <v>20000000</v>
      </c>
      <c r="G57" s="59">
        <v>0</v>
      </c>
      <c r="H57" s="59">
        <v>0</v>
      </c>
      <c r="I57" s="60">
        <f t="shared" si="0"/>
        <v>20000000</v>
      </c>
    </row>
    <row r="58" spans="2:9" ht="12" customHeight="1">
      <c r="B58" s="123"/>
      <c r="C58" s="123"/>
      <c r="D58" s="123"/>
      <c r="E58" s="74" t="s">
        <v>11</v>
      </c>
      <c r="F58" s="24">
        <v>20000000</v>
      </c>
      <c r="G58" s="59">
        <v>0</v>
      </c>
      <c r="H58" s="59">
        <v>0</v>
      </c>
      <c r="I58" s="60">
        <f t="shared" si="0"/>
        <v>20000000</v>
      </c>
    </row>
    <row r="59" spans="2:9" ht="12" customHeight="1">
      <c r="B59" s="123"/>
      <c r="C59" s="123"/>
      <c r="D59" s="123"/>
      <c r="E59" s="74" t="s">
        <v>12</v>
      </c>
      <c r="F59" s="23">
        <v>0</v>
      </c>
      <c r="G59" s="59">
        <v>0</v>
      </c>
      <c r="H59" s="59">
        <v>0</v>
      </c>
      <c r="I59" s="60">
        <f t="shared" si="0"/>
        <v>0</v>
      </c>
    </row>
    <row r="60" spans="2:9" ht="12" customHeight="1">
      <c r="B60" s="123"/>
      <c r="C60" s="114" t="s">
        <v>47</v>
      </c>
      <c r="D60" s="114"/>
      <c r="E60" s="75" t="s">
        <v>10</v>
      </c>
      <c r="F60" s="20">
        <v>20000000</v>
      </c>
      <c r="G60" s="60">
        <v>0</v>
      </c>
      <c r="H60" s="60">
        <v>0</v>
      </c>
      <c r="I60" s="60">
        <f t="shared" si="0"/>
        <v>20000000</v>
      </c>
    </row>
    <row r="61" spans="2:9" ht="12" customHeight="1">
      <c r="B61" s="123"/>
      <c r="C61" s="114"/>
      <c r="D61" s="114"/>
      <c r="E61" s="75" t="s">
        <v>11</v>
      </c>
      <c r="F61" s="20">
        <v>20000000</v>
      </c>
      <c r="G61" s="60">
        <v>0</v>
      </c>
      <c r="H61" s="60">
        <v>0</v>
      </c>
      <c r="I61" s="60">
        <f t="shared" si="0"/>
        <v>20000000</v>
      </c>
    </row>
    <row r="62" spans="2:9" ht="12" customHeight="1">
      <c r="B62" s="123"/>
      <c r="C62" s="114"/>
      <c r="D62" s="114"/>
      <c r="E62" s="75" t="s">
        <v>12</v>
      </c>
      <c r="F62" s="19">
        <v>0</v>
      </c>
      <c r="G62" s="60">
        <v>0</v>
      </c>
      <c r="H62" s="60">
        <v>0</v>
      </c>
      <c r="I62" s="60">
        <f t="shared" si="0"/>
        <v>0</v>
      </c>
    </row>
    <row r="63" spans="2:9" ht="12" customHeight="1">
      <c r="B63" s="128" t="s">
        <v>90</v>
      </c>
      <c r="C63" s="123" t="s">
        <v>52</v>
      </c>
      <c r="D63" s="129" t="s">
        <v>52</v>
      </c>
      <c r="E63" s="74" t="s">
        <v>10</v>
      </c>
      <c r="F63" s="24">
        <v>8500000</v>
      </c>
      <c r="G63" s="59">
        <v>0</v>
      </c>
      <c r="H63" s="59">
        <v>0</v>
      </c>
      <c r="I63" s="60">
        <f t="shared" si="0"/>
        <v>8500000</v>
      </c>
    </row>
    <row r="64" spans="2:9" ht="12" customHeight="1">
      <c r="B64" s="123"/>
      <c r="C64" s="123"/>
      <c r="D64" s="123"/>
      <c r="E64" s="74" t="s">
        <v>11</v>
      </c>
      <c r="F64" s="24">
        <v>8500000</v>
      </c>
      <c r="G64" s="59">
        <v>0</v>
      </c>
      <c r="H64" s="59">
        <v>0</v>
      </c>
      <c r="I64" s="60">
        <f t="shared" si="0"/>
        <v>8500000</v>
      </c>
    </row>
    <row r="65" spans="2:9" ht="12" customHeight="1">
      <c r="B65" s="123"/>
      <c r="C65" s="123"/>
      <c r="D65" s="123"/>
      <c r="E65" s="74" t="s">
        <v>12</v>
      </c>
      <c r="F65" s="23">
        <v>0</v>
      </c>
      <c r="G65" s="59">
        <v>0</v>
      </c>
      <c r="H65" s="59">
        <v>0</v>
      </c>
      <c r="I65" s="60">
        <f t="shared" si="0"/>
        <v>0</v>
      </c>
    </row>
    <row r="66" spans="2:9" ht="12" customHeight="1">
      <c r="B66" s="123"/>
      <c r="C66" s="114" t="s">
        <v>47</v>
      </c>
      <c r="D66" s="114"/>
      <c r="E66" s="75" t="s">
        <v>10</v>
      </c>
      <c r="F66" s="20">
        <v>8500000</v>
      </c>
      <c r="G66" s="60">
        <v>0</v>
      </c>
      <c r="H66" s="60">
        <v>0</v>
      </c>
      <c r="I66" s="60">
        <f t="shared" si="0"/>
        <v>8500000</v>
      </c>
    </row>
    <row r="67" spans="2:9" ht="12" customHeight="1">
      <c r="B67" s="123"/>
      <c r="C67" s="114"/>
      <c r="D67" s="114"/>
      <c r="E67" s="75" t="s">
        <v>11</v>
      </c>
      <c r="F67" s="20">
        <v>8500000</v>
      </c>
      <c r="G67" s="60">
        <v>0</v>
      </c>
      <c r="H67" s="60">
        <v>0</v>
      </c>
      <c r="I67" s="60">
        <f aca="true" t="shared" si="1" ref="I67:I80">F67+G67+H67</f>
        <v>8500000</v>
      </c>
    </row>
    <row r="68" spans="2:9" ht="12" customHeight="1">
      <c r="B68" s="123"/>
      <c r="C68" s="114"/>
      <c r="D68" s="114"/>
      <c r="E68" s="75" t="s">
        <v>12</v>
      </c>
      <c r="F68" s="19">
        <v>0</v>
      </c>
      <c r="G68" s="60">
        <v>0</v>
      </c>
      <c r="H68" s="60">
        <v>0</v>
      </c>
      <c r="I68" s="60">
        <f t="shared" si="1"/>
        <v>0</v>
      </c>
    </row>
    <row r="69" spans="2:9" ht="12" customHeight="1">
      <c r="B69" s="128" t="s">
        <v>91</v>
      </c>
      <c r="C69" s="123" t="s">
        <v>52</v>
      </c>
      <c r="D69" s="129" t="s">
        <v>52</v>
      </c>
      <c r="E69" s="74" t="s">
        <v>10</v>
      </c>
      <c r="F69" s="24">
        <v>5000000</v>
      </c>
      <c r="G69" s="59">
        <v>0</v>
      </c>
      <c r="H69" s="59">
        <v>0</v>
      </c>
      <c r="I69" s="60">
        <f t="shared" si="1"/>
        <v>5000000</v>
      </c>
    </row>
    <row r="70" spans="2:9" ht="12" customHeight="1">
      <c r="B70" s="123"/>
      <c r="C70" s="123"/>
      <c r="D70" s="123"/>
      <c r="E70" s="74" t="s">
        <v>11</v>
      </c>
      <c r="F70" s="24">
        <v>5000000</v>
      </c>
      <c r="G70" s="59">
        <v>0</v>
      </c>
      <c r="H70" s="59">
        <v>0</v>
      </c>
      <c r="I70" s="60">
        <f t="shared" si="1"/>
        <v>5000000</v>
      </c>
    </row>
    <row r="71" spans="2:9" ht="12" customHeight="1">
      <c r="B71" s="123"/>
      <c r="C71" s="123"/>
      <c r="D71" s="123"/>
      <c r="E71" s="74" t="s">
        <v>12</v>
      </c>
      <c r="F71" s="23">
        <v>0</v>
      </c>
      <c r="G71" s="59">
        <v>0</v>
      </c>
      <c r="H71" s="59">
        <v>0</v>
      </c>
      <c r="I71" s="60">
        <f t="shared" si="1"/>
        <v>0</v>
      </c>
    </row>
    <row r="72" spans="2:9" ht="12" customHeight="1">
      <c r="B72" s="123"/>
      <c r="C72" s="114" t="s">
        <v>47</v>
      </c>
      <c r="D72" s="114"/>
      <c r="E72" s="75" t="s">
        <v>10</v>
      </c>
      <c r="F72" s="20">
        <v>5000000</v>
      </c>
      <c r="G72" s="60">
        <v>0</v>
      </c>
      <c r="H72" s="60">
        <v>0</v>
      </c>
      <c r="I72" s="60">
        <f t="shared" si="1"/>
        <v>5000000</v>
      </c>
    </row>
    <row r="73" spans="2:9" ht="12" customHeight="1">
      <c r="B73" s="123"/>
      <c r="C73" s="114"/>
      <c r="D73" s="114"/>
      <c r="E73" s="75" t="s">
        <v>11</v>
      </c>
      <c r="F73" s="20">
        <v>5000000</v>
      </c>
      <c r="G73" s="60">
        <v>0</v>
      </c>
      <c r="H73" s="60">
        <v>0</v>
      </c>
      <c r="I73" s="60">
        <f t="shared" si="1"/>
        <v>5000000</v>
      </c>
    </row>
    <row r="74" spans="2:9" ht="12" customHeight="1">
      <c r="B74" s="123"/>
      <c r="C74" s="114"/>
      <c r="D74" s="114"/>
      <c r="E74" s="75" t="s">
        <v>12</v>
      </c>
      <c r="F74" s="19">
        <v>0</v>
      </c>
      <c r="G74" s="60">
        <v>0</v>
      </c>
      <c r="H74" s="60">
        <v>0</v>
      </c>
      <c r="I74" s="60">
        <f t="shared" si="1"/>
        <v>0</v>
      </c>
    </row>
    <row r="75" spans="2:9" ht="12" customHeight="1">
      <c r="B75" s="128" t="s">
        <v>92</v>
      </c>
      <c r="C75" s="123" t="s">
        <v>52</v>
      </c>
      <c r="D75" s="129" t="s">
        <v>52</v>
      </c>
      <c r="E75" s="74" t="s">
        <v>10</v>
      </c>
      <c r="F75" s="24">
        <v>40000000</v>
      </c>
      <c r="G75" s="59">
        <v>0</v>
      </c>
      <c r="H75" s="59">
        <v>0</v>
      </c>
      <c r="I75" s="60">
        <f t="shared" si="1"/>
        <v>40000000</v>
      </c>
    </row>
    <row r="76" spans="2:9" ht="12" customHeight="1">
      <c r="B76" s="123"/>
      <c r="C76" s="123"/>
      <c r="D76" s="123"/>
      <c r="E76" s="74" t="s">
        <v>11</v>
      </c>
      <c r="F76" s="24">
        <v>40000000</v>
      </c>
      <c r="G76" s="59">
        <v>0</v>
      </c>
      <c r="H76" s="59">
        <v>0</v>
      </c>
      <c r="I76" s="60">
        <f t="shared" si="1"/>
        <v>40000000</v>
      </c>
    </row>
    <row r="77" spans="2:9" ht="12" customHeight="1">
      <c r="B77" s="123"/>
      <c r="C77" s="123"/>
      <c r="D77" s="123"/>
      <c r="E77" s="74" t="s">
        <v>12</v>
      </c>
      <c r="F77" s="23">
        <v>0</v>
      </c>
      <c r="G77" s="59">
        <v>0</v>
      </c>
      <c r="H77" s="59">
        <v>0</v>
      </c>
      <c r="I77" s="60">
        <f t="shared" si="1"/>
        <v>0</v>
      </c>
    </row>
    <row r="78" spans="2:9" ht="12" customHeight="1">
      <c r="B78" s="123"/>
      <c r="C78" s="114" t="s">
        <v>47</v>
      </c>
      <c r="D78" s="114"/>
      <c r="E78" s="75" t="s">
        <v>10</v>
      </c>
      <c r="F78" s="20">
        <v>40000000</v>
      </c>
      <c r="G78" s="60">
        <v>0</v>
      </c>
      <c r="H78" s="60">
        <v>0</v>
      </c>
      <c r="I78" s="60">
        <f t="shared" si="1"/>
        <v>40000000</v>
      </c>
    </row>
    <row r="79" spans="2:9" ht="12" customHeight="1">
      <c r="B79" s="123"/>
      <c r="C79" s="114"/>
      <c r="D79" s="114"/>
      <c r="E79" s="75" t="s">
        <v>11</v>
      </c>
      <c r="F79" s="20">
        <v>40000000</v>
      </c>
      <c r="G79" s="60">
        <v>0</v>
      </c>
      <c r="H79" s="60">
        <v>0</v>
      </c>
      <c r="I79" s="60">
        <f t="shared" si="1"/>
        <v>40000000</v>
      </c>
    </row>
    <row r="80" spans="2:9" ht="12" customHeight="1">
      <c r="B80" s="123"/>
      <c r="C80" s="114"/>
      <c r="D80" s="114"/>
      <c r="E80" s="75" t="s">
        <v>12</v>
      </c>
      <c r="F80" s="19">
        <v>0</v>
      </c>
      <c r="G80" s="60">
        <v>0</v>
      </c>
      <c r="H80" s="60">
        <v>0</v>
      </c>
      <c r="I80" s="60">
        <f t="shared" si="1"/>
        <v>0</v>
      </c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</sheetData>
  <sheetProtection/>
  <mergeCells count="58">
    <mergeCell ref="B75:B80"/>
    <mergeCell ref="C75:C77"/>
    <mergeCell ref="D75:D77"/>
    <mergeCell ref="C78:D80"/>
    <mergeCell ref="B63:B68"/>
    <mergeCell ref="C63:C65"/>
    <mergeCell ref="D63:D65"/>
    <mergeCell ref="C66:D68"/>
    <mergeCell ref="B69:B74"/>
    <mergeCell ref="C69:C71"/>
    <mergeCell ref="B51:B56"/>
    <mergeCell ref="C51:C53"/>
    <mergeCell ref="D51:D53"/>
    <mergeCell ref="C54:D56"/>
    <mergeCell ref="D69:D71"/>
    <mergeCell ref="C72:D74"/>
    <mergeCell ref="B57:B62"/>
    <mergeCell ref="C57:C59"/>
    <mergeCell ref="D57:D59"/>
    <mergeCell ref="C60:D62"/>
    <mergeCell ref="I1:I2"/>
    <mergeCell ref="B1:D1"/>
    <mergeCell ref="C3:C5"/>
    <mergeCell ref="C6:D8"/>
    <mergeCell ref="B3:B8"/>
    <mergeCell ref="C15:C17"/>
    <mergeCell ref="C9:C11"/>
    <mergeCell ref="D15:D17"/>
    <mergeCell ref="E1:E2"/>
    <mergeCell ref="D3:D5"/>
    <mergeCell ref="H1:H2"/>
    <mergeCell ref="B33:B38"/>
    <mergeCell ref="C33:C35"/>
    <mergeCell ref="D33:D35"/>
    <mergeCell ref="C36:D38"/>
    <mergeCell ref="D21:D23"/>
    <mergeCell ref="B21:B26"/>
    <mergeCell ref="C27:C29"/>
    <mergeCell ref="D27:D29"/>
    <mergeCell ref="C24:D26"/>
    <mergeCell ref="F1:F2"/>
    <mergeCell ref="G1:G2"/>
    <mergeCell ref="D9:D11"/>
    <mergeCell ref="B27:B32"/>
    <mergeCell ref="C30:D32"/>
    <mergeCell ref="B15:B20"/>
    <mergeCell ref="C18:D20"/>
    <mergeCell ref="C12:D14"/>
    <mergeCell ref="C21:C23"/>
    <mergeCell ref="B9:B14"/>
    <mergeCell ref="B39:B44"/>
    <mergeCell ref="C39:C41"/>
    <mergeCell ref="D39:D41"/>
    <mergeCell ref="C42:D44"/>
    <mergeCell ref="B45:B50"/>
    <mergeCell ref="C45:C47"/>
    <mergeCell ref="D45:D47"/>
    <mergeCell ref="C48:D50"/>
  </mergeCells>
  <printOptions/>
  <pageMargins left="0" right="0" top="0.7874015748031497" bottom="0.5905511811023623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L1" sqref="L1:L16384"/>
    </sheetView>
  </sheetViews>
  <sheetFormatPr defaultColWidth="8.88671875" defaultRowHeight="18" customHeight="1"/>
  <cols>
    <col min="1" max="1" width="2.3359375" style="25" customWidth="1"/>
    <col min="2" max="2" width="15.10546875" style="25" customWidth="1"/>
    <col min="3" max="3" width="7.4453125" style="25" customWidth="1"/>
    <col min="4" max="4" width="5.21484375" style="25" customWidth="1"/>
    <col min="5" max="5" width="7.4453125" style="25" customWidth="1"/>
    <col min="6" max="6" width="14.10546875" style="25" customWidth="1"/>
    <col min="7" max="7" width="6.88671875" style="25" customWidth="1"/>
    <col min="8" max="8" width="6.6640625" style="25" customWidth="1"/>
    <col min="9" max="9" width="14.21484375" style="25" customWidth="1"/>
    <col min="10" max="10" width="12.4453125" style="37" customWidth="1"/>
    <col min="11" max="11" width="5.21484375" style="68" customWidth="1"/>
    <col min="12" max="16384" width="8.88671875" style="25" customWidth="1"/>
  </cols>
  <sheetData>
    <row r="1" spans="2:9" ht="18" customHeight="1">
      <c r="B1" s="132" t="s">
        <v>1</v>
      </c>
      <c r="C1" s="133"/>
      <c r="D1" s="134"/>
      <c r="E1" s="135" t="s">
        <v>2</v>
      </c>
      <c r="F1" s="137" t="s">
        <v>59</v>
      </c>
      <c r="G1" s="130" t="s">
        <v>4</v>
      </c>
      <c r="H1" s="130" t="s">
        <v>5</v>
      </c>
      <c r="I1" s="130" t="s">
        <v>6</v>
      </c>
    </row>
    <row r="2" spans="2:9" ht="18" customHeight="1">
      <c r="B2" s="64" t="s">
        <v>7</v>
      </c>
      <c r="C2" s="58" t="s">
        <v>8</v>
      </c>
      <c r="D2" s="58" t="s">
        <v>9</v>
      </c>
      <c r="E2" s="136"/>
      <c r="F2" s="131"/>
      <c r="G2" s="131"/>
      <c r="H2" s="131"/>
      <c r="I2" s="131"/>
    </row>
    <row r="3" spans="2:9" ht="18" customHeight="1">
      <c r="B3" s="128" t="s">
        <v>78</v>
      </c>
      <c r="C3" s="123" t="s">
        <v>50</v>
      </c>
      <c r="D3" s="123" t="s">
        <v>50</v>
      </c>
      <c r="E3" s="64" t="s">
        <v>10</v>
      </c>
      <c r="F3" s="24">
        <v>33960000</v>
      </c>
      <c r="G3" s="59">
        <v>0</v>
      </c>
      <c r="H3" s="59">
        <v>0</v>
      </c>
      <c r="I3" s="60">
        <f aca="true" t="shared" si="0" ref="I3:I9">F3+G3+H3</f>
        <v>33960000</v>
      </c>
    </row>
    <row r="4" spans="2:9" ht="18" customHeight="1">
      <c r="B4" s="123"/>
      <c r="C4" s="123"/>
      <c r="D4" s="123"/>
      <c r="E4" s="64" t="s">
        <v>11</v>
      </c>
      <c r="F4" s="24">
        <v>33960000</v>
      </c>
      <c r="G4" s="59">
        <v>0</v>
      </c>
      <c r="H4" s="59">
        <v>0</v>
      </c>
      <c r="I4" s="60">
        <f t="shared" si="0"/>
        <v>33960000</v>
      </c>
    </row>
    <row r="5" spans="2:9" ht="18" customHeight="1">
      <c r="B5" s="123"/>
      <c r="C5" s="123"/>
      <c r="D5" s="123"/>
      <c r="E5" s="64" t="s">
        <v>12</v>
      </c>
      <c r="F5" s="23">
        <v>0</v>
      </c>
      <c r="G5" s="59">
        <v>0</v>
      </c>
      <c r="H5" s="59">
        <v>0</v>
      </c>
      <c r="I5" s="60">
        <v>0</v>
      </c>
    </row>
    <row r="6" spans="2:9" ht="18" customHeight="1">
      <c r="B6" s="123"/>
      <c r="C6" s="114" t="s">
        <v>47</v>
      </c>
      <c r="D6" s="114"/>
      <c r="E6" s="61" t="s">
        <v>10</v>
      </c>
      <c r="F6" s="20">
        <v>33960000</v>
      </c>
      <c r="G6" s="60">
        <v>0</v>
      </c>
      <c r="H6" s="60">
        <v>0</v>
      </c>
      <c r="I6" s="60">
        <f t="shared" si="0"/>
        <v>33960000</v>
      </c>
    </row>
    <row r="7" spans="2:9" ht="18" customHeight="1">
      <c r="B7" s="123"/>
      <c r="C7" s="114"/>
      <c r="D7" s="114"/>
      <c r="E7" s="61" t="s">
        <v>11</v>
      </c>
      <c r="F7" s="20">
        <v>33960000</v>
      </c>
      <c r="G7" s="60">
        <v>0</v>
      </c>
      <c r="H7" s="60">
        <v>0</v>
      </c>
      <c r="I7" s="60">
        <f t="shared" si="0"/>
        <v>33960000</v>
      </c>
    </row>
    <row r="8" spans="2:9" ht="18" customHeight="1">
      <c r="B8" s="123"/>
      <c r="C8" s="114"/>
      <c r="D8" s="114"/>
      <c r="E8" s="61" t="s">
        <v>12</v>
      </c>
      <c r="F8" s="19">
        <v>0</v>
      </c>
      <c r="G8" s="60">
        <v>0</v>
      </c>
      <c r="H8" s="60">
        <v>0</v>
      </c>
      <c r="I8" s="60">
        <v>0</v>
      </c>
    </row>
    <row r="9" spans="2:9" ht="18" customHeight="1">
      <c r="B9" s="139" t="s">
        <v>79</v>
      </c>
      <c r="C9" s="140" t="s">
        <v>50</v>
      </c>
      <c r="D9" s="140" t="s">
        <v>50</v>
      </c>
      <c r="E9" s="64" t="s">
        <v>62</v>
      </c>
      <c r="F9" s="10">
        <v>19884000</v>
      </c>
      <c r="G9" s="7">
        <v>0</v>
      </c>
      <c r="H9" s="7">
        <v>0</v>
      </c>
      <c r="I9" s="12">
        <f t="shared" si="0"/>
        <v>19884000</v>
      </c>
    </row>
    <row r="10" spans="2:9" ht="18" customHeight="1">
      <c r="B10" s="140"/>
      <c r="C10" s="140"/>
      <c r="D10" s="140"/>
      <c r="E10" s="33" t="s">
        <v>63</v>
      </c>
      <c r="F10" s="10">
        <v>19882270</v>
      </c>
      <c r="G10" s="7">
        <v>0</v>
      </c>
      <c r="H10" s="7">
        <v>0</v>
      </c>
      <c r="I10" s="12">
        <v>19534410</v>
      </c>
    </row>
    <row r="11" spans="2:9" ht="18" customHeight="1">
      <c r="B11" s="140"/>
      <c r="C11" s="140"/>
      <c r="D11" s="140"/>
      <c r="E11" s="64" t="s">
        <v>64</v>
      </c>
      <c r="F11" s="23" t="s">
        <v>107</v>
      </c>
      <c r="G11" s="7">
        <v>0</v>
      </c>
      <c r="H11" s="7">
        <v>0</v>
      </c>
      <c r="I11" s="23" t="s">
        <v>107</v>
      </c>
    </row>
    <row r="12" spans="2:9" ht="18" customHeight="1">
      <c r="B12" s="140"/>
      <c r="C12" s="141" t="s">
        <v>47</v>
      </c>
      <c r="D12" s="141"/>
      <c r="E12" s="61" t="s">
        <v>62</v>
      </c>
      <c r="F12" s="12">
        <v>19884000</v>
      </c>
      <c r="G12" s="13">
        <v>0</v>
      </c>
      <c r="H12" s="13">
        <v>0</v>
      </c>
      <c r="I12" s="12">
        <v>19884000</v>
      </c>
    </row>
    <row r="13" spans="2:9" ht="18" customHeight="1">
      <c r="B13" s="140"/>
      <c r="C13" s="141"/>
      <c r="D13" s="141"/>
      <c r="E13" s="61" t="s">
        <v>63</v>
      </c>
      <c r="F13" s="12">
        <v>19882270</v>
      </c>
      <c r="G13" s="13">
        <v>0</v>
      </c>
      <c r="H13" s="13">
        <v>0</v>
      </c>
      <c r="I13" s="12">
        <v>19882270</v>
      </c>
    </row>
    <row r="14" spans="2:9" ht="18" customHeight="1">
      <c r="B14" s="140"/>
      <c r="C14" s="141"/>
      <c r="D14" s="141"/>
      <c r="E14" s="61" t="s">
        <v>64</v>
      </c>
      <c r="F14" s="19" t="s">
        <v>107</v>
      </c>
      <c r="G14" s="13">
        <v>0</v>
      </c>
      <c r="H14" s="13">
        <v>0</v>
      </c>
      <c r="I14" s="19" t="s">
        <v>107</v>
      </c>
    </row>
    <row r="15" spans="2:9" ht="18" customHeight="1">
      <c r="B15" s="139" t="s">
        <v>80</v>
      </c>
      <c r="C15" s="140" t="s">
        <v>50</v>
      </c>
      <c r="D15" s="140" t="s">
        <v>50</v>
      </c>
      <c r="E15" s="64" t="s">
        <v>62</v>
      </c>
      <c r="F15" s="10">
        <v>14400000</v>
      </c>
      <c r="G15" s="7">
        <v>0</v>
      </c>
      <c r="H15" s="7">
        <v>0</v>
      </c>
      <c r="I15" s="12">
        <f>F15+G15+H15</f>
        <v>14400000</v>
      </c>
    </row>
    <row r="16" spans="2:9" ht="18" customHeight="1">
      <c r="B16" s="140"/>
      <c r="C16" s="140"/>
      <c r="D16" s="140"/>
      <c r="E16" s="33" t="s">
        <v>63</v>
      </c>
      <c r="F16" s="10">
        <v>14400000</v>
      </c>
      <c r="G16" s="7">
        <v>0</v>
      </c>
      <c r="H16" s="7">
        <v>0</v>
      </c>
      <c r="I16" s="12">
        <v>14400000</v>
      </c>
    </row>
    <row r="17" spans="2:9" ht="18" customHeight="1">
      <c r="B17" s="140"/>
      <c r="C17" s="140"/>
      <c r="D17" s="140"/>
      <c r="E17" s="64" t="s">
        <v>64</v>
      </c>
      <c r="F17" s="23">
        <v>0</v>
      </c>
      <c r="G17" s="7">
        <v>0</v>
      </c>
      <c r="H17" s="7">
        <v>0</v>
      </c>
      <c r="I17" s="23">
        <v>0</v>
      </c>
    </row>
    <row r="18" spans="2:9" ht="18" customHeight="1">
      <c r="B18" s="140"/>
      <c r="C18" s="141" t="s">
        <v>47</v>
      </c>
      <c r="D18" s="141"/>
      <c r="E18" s="61" t="s">
        <v>62</v>
      </c>
      <c r="F18" s="12">
        <v>14400000</v>
      </c>
      <c r="G18" s="13">
        <v>0</v>
      </c>
      <c r="H18" s="13">
        <v>0</v>
      </c>
      <c r="I18" s="12">
        <v>14400000</v>
      </c>
    </row>
    <row r="19" spans="2:9" ht="18" customHeight="1">
      <c r="B19" s="140"/>
      <c r="C19" s="141"/>
      <c r="D19" s="141"/>
      <c r="E19" s="61" t="s">
        <v>63</v>
      </c>
      <c r="F19" s="12">
        <v>14400000</v>
      </c>
      <c r="G19" s="13">
        <v>0</v>
      </c>
      <c r="H19" s="13">
        <v>0</v>
      </c>
      <c r="I19" s="12">
        <v>14400000</v>
      </c>
    </row>
    <row r="20" spans="2:9" ht="18" customHeight="1">
      <c r="B20" s="140"/>
      <c r="C20" s="141"/>
      <c r="D20" s="141"/>
      <c r="E20" s="61" t="s">
        <v>64</v>
      </c>
      <c r="F20" s="19">
        <v>0</v>
      </c>
      <c r="G20" s="13">
        <v>0</v>
      </c>
      <c r="H20" s="13">
        <v>0</v>
      </c>
      <c r="I20" s="19">
        <v>0</v>
      </c>
    </row>
    <row r="21" spans="2:9" ht="18" customHeight="1">
      <c r="B21" s="139" t="s">
        <v>108</v>
      </c>
      <c r="C21" s="140" t="s">
        <v>52</v>
      </c>
      <c r="D21" s="140" t="s">
        <v>52</v>
      </c>
      <c r="E21" s="72" t="s">
        <v>62</v>
      </c>
      <c r="F21" s="10">
        <v>13000000</v>
      </c>
      <c r="G21" s="7">
        <v>0</v>
      </c>
      <c r="H21" s="7">
        <v>0</v>
      </c>
      <c r="I21" s="12">
        <f>F21+G21+H21</f>
        <v>13000000</v>
      </c>
    </row>
    <row r="22" spans="2:9" ht="18" customHeight="1">
      <c r="B22" s="140"/>
      <c r="C22" s="140"/>
      <c r="D22" s="140"/>
      <c r="E22" s="33" t="s">
        <v>63</v>
      </c>
      <c r="F22" s="10">
        <v>12367260</v>
      </c>
      <c r="G22" s="7">
        <v>0</v>
      </c>
      <c r="H22" s="7">
        <v>0</v>
      </c>
      <c r="I22" s="12">
        <v>12367260</v>
      </c>
    </row>
    <row r="23" spans="2:9" ht="18" customHeight="1">
      <c r="B23" s="140"/>
      <c r="C23" s="140"/>
      <c r="D23" s="140"/>
      <c r="E23" s="72" t="s">
        <v>64</v>
      </c>
      <c r="F23" s="23" t="s">
        <v>109</v>
      </c>
      <c r="G23" s="7">
        <v>0</v>
      </c>
      <c r="H23" s="7">
        <v>0</v>
      </c>
      <c r="I23" s="23" t="s">
        <v>109</v>
      </c>
    </row>
    <row r="24" spans="2:9" ht="18" customHeight="1">
      <c r="B24" s="140"/>
      <c r="C24" s="141" t="s">
        <v>47</v>
      </c>
      <c r="D24" s="141"/>
      <c r="E24" s="73" t="s">
        <v>62</v>
      </c>
      <c r="F24" s="12">
        <v>13000000</v>
      </c>
      <c r="G24" s="13">
        <v>0</v>
      </c>
      <c r="H24" s="13">
        <v>0</v>
      </c>
      <c r="I24" s="12">
        <v>13000000</v>
      </c>
    </row>
    <row r="25" spans="2:9" ht="18" customHeight="1">
      <c r="B25" s="140"/>
      <c r="C25" s="141"/>
      <c r="D25" s="141"/>
      <c r="E25" s="73" t="s">
        <v>63</v>
      </c>
      <c r="F25" s="12">
        <v>12367260</v>
      </c>
      <c r="G25" s="13">
        <v>0</v>
      </c>
      <c r="H25" s="13">
        <v>0</v>
      </c>
      <c r="I25" s="12">
        <v>12367260</v>
      </c>
    </row>
    <row r="26" spans="2:9" ht="18" customHeight="1">
      <c r="B26" s="140"/>
      <c r="C26" s="141"/>
      <c r="D26" s="141"/>
      <c r="E26" s="73" t="s">
        <v>64</v>
      </c>
      <c r="F26" s="19" t="s">
        <v>109</v>
      </c>
      <c r="G26" s="13">
        <v>0</v>
      </c>
      <c r="H26" s="13">
        <v>0</v>
      </c>
      <c r="I26" s="19" t="s">
        <v>109</v>
      </c>
    </row>
  </sheetData>
  <sheetProtection/>
  <mergeCells count="22">
    <mergeCell ref="B3:B8"/>
    <mergeCell ref="C3:C5"/>
    <mergeCell ref="D3:D5"/>
    <mergeCell ref="C6:D8"/>
    <mergeCell ref="B1:D1"/>
    <mergeCell ref="E1:E2"/>
    <mergeCell ref="D15:D17"/>
    <mergeCell ref="C18:D20"/>
    <mergeCell ref="F1:F2"/>
    <mergeCell ref="G1:G2"/>
    <mergeCell ref="H1:H2"/>
    <mergeCell ref="I1:I2"/>
    <mergeCell ref="B21:B26"/>
    <mergeCell ref="C21:C23"/>
    <mergeCell ref="D21:D23"/>
    <mergeCell ref="C24:D26"/>
    <mergeCell ref="B9:B14"/>
    <mergeCell ref="C9:C11"/>
    <mergeCell ref="D9:D11"/>
    <mergeCell ref="C12:D14"/>
    <mergeCell ref="B15:B20"/>
    <mergeCell ref="C15:C1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정춘연</dc:creator>
  <cp:keywords/>
  <dc:description/>
  <cp:lastModifiedBy>CJSUSER</cp:lastModifiedBy>
  <cp:lastPrinted>2022-03-22T01:57:43Z</cp:lastPrinted>
  <dcterms:created xsi:type="dcterms:W3CDTF">2021-03-14T23:24:19Z</dcterms:created>
  <dcterms:modified xsi:type="dcterms:W3CDTF">2024-03-13T08:32:51Z</dcterms:modified>
  <cp:category/>
  <cp:version/>
  <cp:contentType/>
  <cp:contentStatus/>
</cp:coreProperties>
</file>